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ra Sanchez\AppData\Local\Microsoft\Windows\INetCache\Content.Outlook\Y0PBZON4\"/>
    </mc:Choice>
  </mc:AlternateContent>
  <bookViews>
    <workbookView xWindow="0" yWindow="0" windowWidth="20475" windowHeight="7620"/>
  </bookViews>
  <sheets>
    <sheet name="Informe evaluacion anual progra" sheetId="1" r:id="rId1"/>
    <sheet name="Programación Trimestral " sheetId="3" r:id="rId2"/>
  </sheets>
  <calcPr calcId="162913"/>
</workbook>
</file>

<file path=xl/calcChain.xml><?xml version="1.0" encoding="utf-8"?>
<calcChain xmlns="http://schemas.openxmlformats.org/spreadsheetml/2006/main">
  <c r="AM48" i="1" l="1"/>
  <c r="AK48" i="1"/>
  <c r="J2" i="3"/>
  <c r="AJ42" i="1" l="1"/>
</calcChain>
</file>

<file path=xl/sharedStrings.xml><?xml version="1.0" encoding="utf-8"?>
<sst xmlns="http://schemas.openxmlformats.org/spreadsheetml/2006/main" count="82" uniqueCount="76">
  <si>
    <t>Informe de evaluación anual de las metas físicas-financieras</t>
  </si>
  <si>
    <t>Capítulo:</t>
  </si>
  <si>
    <t>5104 - DEPARTAMENTO AEROPORTUARIO</t>
  </si>
  <si>
    <t>Sub-Capítulo:</t>
  </si>
  <si>
    <t>01 - DEPARTAMENTO AEROPORTUARIO</t>
  </si>
  <si>
    <t>Unidad Ejecutora:</t>
  </si>
  <si>
    <t>0001 - DEPARTAMENTO AEROPORTUARIO</t>
  </si>
  <si>
    <t>I. ASPECTOS GENERALES:</t>
  </si>
  <si>
    <t>Misión:</t>
  </si>
  <si>
    <t>Visión:</t>
  </si>
  <si>
    <t>II. CONTRIBUCIÓN A LA ESTRATEGIA NACIONAL DE DESARROLLO Y AL PLAN NACIONAL PLURIANUAL DEL SECTOR PÚBLICO</t>
  </si>
  <si>
    <t>Eje estratégico:</t>
  </si>
  <si>
    <t>3. DESARROLLO PRODUCTIVO</t>
  </si>
  <si>
    <t>Objetivo general: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</si>
  <si>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</si>
  <si>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</si>
  <si>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</si>
  <si>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</si>
  <si>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</si>
  <si>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</si>
  <si>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</si>
  <si>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</si>
  <si>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 xml:space="preserve">Cuadro: Desempeño financiero por programa </t>
  </si>
  <si>
    <t>Presupuesto Inicial</t>
  </si>
  <si>
    <t>Presupuesto Vigente</t>
  </si>
  <si>
    <t>Porcentaje de Ejecución</t>
  </si>
  <si>
    <t xml:space="preserve">PROGRAMACIÓN Y EJECUCIÓN ANUAL DE LAS METAS </t>
  </si>
  <si>
    <t xml:space="preserve"> Presupuesto Anual </t>
  </si>
  <si>
    <t xml:space="preserve">Programación Anual </t>
  </si>
  <si>
    <t>Ejecución Anual</t>
  </si>
  <si>
    <t>Cumplimiento</t>
  </si>
  <si>
    <t>PRODUCTO</t>
  </si>
  <si>
    <t>UNIDAD DE MEDIDA</t>
  </si>
  <si>
    <t>Metas</t>
  </si>
  <si>
    <t xml:space="preserve">Monto Financiero </t>
  </si>
  <si>
    <t>Programación Física Anual   
 (A)</t>
  </si>
  <si>
    <t>Programación Financiera Anual
(B)</t>
  </si>
  <si>
    <t>Física % E=C/A</t>
  </si>
  <si>
    <t>Financiero % 
F=D/B</t>
  </si>
  <si>
    <t>6360 - Aeropuertos, aeródromos y helipuertos con supervisión y control</t>
  </si>
  <si>
    <t>Número de aeropuertos, aeródromos y helipuertos supervisados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</si>
  <si>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</si>
  <si>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Producto:</t>
  </si>
  <si>
    <t>Descripción del producto:</t>
  </si>
  <si>
    <t>Logros Alcanzados:</t>
  </si>
  <si>
    <t>Causas y justificación del desvío:</t>
  </si>
  <si>
    <r>
      <rPr>
        <b/>
        <sz val="11"/>
        <color rgb="FF1F4E78"/>
        <rFont val="Century Gothic"/>
        <family val="2"/>
      </rPr>
      <t>VI.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OPORTUNIDADES DE MEJORA:</t>
    </r>
  </si>
  <si>
    <t>Usuarios-pasajeros de Aeropuertos, Aeródromos y Helipuertos.</t>
  </si>
  <si>
    <t>3.1 Economía articulada, innovadora y ambientalmente sostenible, con una estructura productiva que genera crecimiento alto y sostenido, con trabajo digno, que se inserta de forma competitiva en la economía global</t>
  </si>
  <si>
    <t>3.1.1 Garantizar la sostenibilidad macroeconómica</t>
  </si>
  <si>
    <t>11 - Regulación y control de los aeropuertos en el país</t>
  </si>
  <si>
    <r>
      <t>Supervisar y controlar los aeropuertos, aeródromos y helipuertos, a través de las disposiciones de la Ley Núm. 8 del 17 de Noviembre del 1978, y de su Reglamento Tarifario No. 2658 sobre Tasas y Derechos para el Uso de Aeródromos y Aeropuertos y Procedimientos para su aplicación y en cumplimiento de las normativas nacionales e internacionales aplicables.</t>
    </r>
    <r>
      <rPr>
        <sz val="4.95"/>
        <color theme="1"/>
        <rFont val="Calibri"/>
        <family val="2"/>
      </rPr>
      <t xml:space="preserve">
 </t>
    </r>
  </si>
  <si>
    <t>Programación Financiera 1T</t>
  </si>
  <si>
    <t>Programación Física 1T  
 (A)</t>
  </si>
  <si>
    <t>Programación Física 2T  
 (A)</t>
  </si>
  <si>
    <t>Programación Física 3T  
 (A)</t>
  </si>
  <si>
    <t>Programación Física 4T  
 (A)</t>
  </si>
  <si>
    <t>Programación Financiera 2T</t>
  </si>
  <si>
    <t>Programación Financiera 3T</t>
  </si>
  <si>
    <t>Programación Financiera 4T</t>
  </si>
  <si>
    <t>Ser líderes y referentes del sector aeroportuario en la región, contribuyendo al desarrollo económico sostenible del país, a través de una gestión de calidad, transparente y respeto al medio ambiente.</t>
  </si>
  <si>
    <t>Administrar, operar, supervisar y fiscalizar el sector aeroportuario nacional, conforme a la normativa nacional e internacional aplicable, contribuyendo a la competitividad de la República Dominicana.</t>
  </si>
  <si>
    <t>ELABORADO POR:</t>
  </si>
  <si>
    <t>ANALISTA FINANCIERO</t>
  </si>
  <si>
    <t>REVISADO POR:</t>
  </si>
  <si>
    <t>MARIA DEL CARMEN MENDEZ</t>
  </si>
  <si>
    <t>BAUDY ANTIGUA HICIANO</t>
  </si>
  <si>
    <t>DIRECTORA 
PLANIFICACIÓN Y DESARROLLO</t>
  </si>
  <si>
    <t xml:space="preserve">ENCARGADO 
DEPARTAMENTO FINANCIERO </t>
  </si>
  <si>
    <t>Supervisión de operaciones, control de aeropuertos, aeródromos  helipuertos de conformidad a las normas nacionales e internacionales, con el objetivo de garantizar servicio al cliente eficiente.</t>
  </si>
  <si>
    <t>WENDOLYNE CASTILLO</t>
  </si>
  <si>
    <t>ZOILA ESTEVEZ</t>
  </si>
  <si>
    <t>ANALISTA DE DATOS ESTADISTICOS</t>
  </si>
  <si>
    <t>Ejecución Física 
(C)</t>
  </si>
  <si>
    <t>Ejecución Financiera 
 (D)</t>
  </si>
  <si>
    <t xml:space="preserve">Presupuesto Ejecutado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</si>
</sst>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.0\ %"/>
    <numFmt numFmtId="168" formatCode="[$-10409]0.0%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4.95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1"/>
      <name val="Century Gothic"/>
      <family val="2"/>
    </font>
    <font>
      <b/>
      <sz val="11"/>
      <name val="Calibri"/>
      <family val="2"/>
    </font>
    <font>
      <sz val="11"/>
      <name val="Century Gothic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7">
    <xf numFmtId="0" fontId="1" fillId="0" borderId="0" xfId="0" applyFont="1" applyFill="1" applyBorder="1"/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43" fontId="1" fillId="0" borderId="0" xfId="1" applyFont="1" applyFill="1" applyBorder="1"/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justify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6" fillId="0" borderId="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6" xfId="0" applyFont="1" applyFill="1" applyBorder="1"/>
    <xf numFmtId="0" fontId="21" fillId="0" borderId="6" xfId="0" applyFont="1" applyFill="1" applyBorder="1" applyAlignment="1">
      <alignment vertical="center" wrapText="1"/>
    </xf>
    <xf numFmtId="0" fontId="11" fillId="3" borderId="19" xfId="0" applyNumberFormat="1" applyFont="1" applyFill="1" applyBorder="1" applyAlignment="1">
      <alignment horizontal="center" vertical="center" wrapText="1" readingOrder="1"/>
    </xf>
    <xf numFmtId="0" fontId="11" fillId="3" borderId="20" xfId="0" applyNumberFormat="1" applyFont="1" applyFill="1" applyBorder="1" applyAlignment="1">
      <alignment horizontal="center" vertical="center" wrapText="1" readingOrder="1"/>
    </xf>
    <xf numFmtId="0" fontId="11" fillId="3" borderId="21" xfId="0" applyNumberFormat="1" applyFont="1" applyFill="1" applyBorder="1" applyAlignment="1">
      <alignment horizontal="center" vertical="center" wrapText="1" readingOrder="1"/>
    </xf>
    <xf numFmtId="44" fontId="15" fillId="0" borderId="18" xfId="2" applyFont="1" applyFill="1" applyBorder="1" applyAlignment="1">
      <alignment horizontal="center"/>
    </xf>
    <xf numFmtId="44" fontId="16" fillId="0" borderId="5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164" fontId="1" fillId="0" borderId="0" xfId="0" applyNumberFormat="1" applyFont="1" applyFill="1" applyBorder="1"/>
    <xf numFmtId="4" fontId="0" fillId="0" borderId="0" xfId="0" applyNumberFormat="1" applyFont="1" applyFill="1" applyBorder="1"/>
    <xf numFmtId="0" fontId="1" fillId="0" borderId="0" xfId="0" applyFont="1" applyFill="1" applyBorder="1"/>
    <xf numFmtId="0" fontId="11" fillId="3" borderId="22" xfId="0" applyNumberFormat="1" applyFont="1" applyFill="1" applyBorder="1" applyAlignment="1">
      <alignment horizontal="center" vertical="center" wrapText="1" readingOrder="1"/>
    </xf>
    <xf numFmtId="43" fontId="1" fillId="0" borderId="0" xfId="0" applyNumberFormat="1" applyFont="1" applyFill="1" applyBorder="1"/>
    <xf numFmtId="166" fontId="12" fillId="0" borderId="1" xfId="0" applyNumberFormat="1" applyFont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justify" vertical="top" wrapText="1" readingOrder="1"/>
    </xf>
    <xf numFmtId="0" fontId="1" fillId="0" borderId="0" xfId="0" applyFont="1" applyFill="1" applyBorder="1" applyAlignment="1">
      <alignment horizontal="justify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9" fillId="0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horizontal="justify" vertical="top" wrapText="1" readingOrder="1"/>
    </xf>
    <xf numFmtId="0" fontId="3" fillId="4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wrapText="1" readingOrder="1"/>
    </xf>
    <xf numFmtId="164" fontId="12" fillId="0" borderId="1" xfId="0" applyNumberFormat="1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166" fontId="12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167" fontId="12" fillId="0" borderId="1" xfId="0" applyNumberFormat="1" applyFont="1" applyBorder="1" applyAlignment="1">
      <alignment horizontal="center" vertical="center" wrapText="1" readingOrder="1"/>
    </xf>
    <xf numFmtId="168" fontId="12" fillId="0" borderId="1" xfId="0" applyNumberFormat="1" applyFont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Border="1" applyAlignment="1">
      <alignment horizontal="center" vertical="center" wrapText="1" readingOrder="1"/>
    </xf>
    <xf numFmtId="164" fontId="23" fillId="0" borderId="1" xfId="0" applyNumberFormat="1" applyFont="1" applyFill="1" applyBorder="1" applyAlignment="1">
      <alignment horizontal="center" vertical="center" wrapText="1" readingOrder="1"/>
    </xf>
    <xf numFmtId="0" fontId="22" fillId="0" borderId="2" xfId="0" applyNumberFormat="1" applyFont="1" applyFill="1" applyBorder="1" applyAlignment="1">
      <alignment vertical="top" wrapText="1"/>
    </xf>
    <xf numFmtId="0" fontId="22" fillId="0" borderId="3" xfId="0" applyNumberFormat="1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justify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0" fontId="18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0" fillId="5" borderId="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8"/>
  <sheetViews>
    <sheetView showGridLines="0" tabSelected="1" topLeftCell="C27" zoomScale="175" zoomScaleNormal="175" workbookViewId="0">
      <selection activeCell="N33" sqref="N33:AP33"/>
    </sheetView>
  </sheetViews>
  <sheetFormatPr baseColWidth="10" defaultColWidth="11.42578125" defaultRowHeight="15" x14ac:dyDescent="0.25"/>
  <cols>
    <col min="1" max="2" width="0" hidden="1" customWidth="1"/>
    <col min="3" max="3" width="0.140625" customWidth="1"/>
    <col min="4" max="10" width="0" hidden="1" customWidth="1"/>
    <col min="11" max="11" width="0.140625" customWidth="1"/>
    <col min="12" max="12" width="0" hidden="1" customWidth="1"/>
    <col min="13" max="13" width="0.140625" customWidth="1"/>
    <col min="14" max="14" width="0" hidden="1" customWidth="1"/>
    <col min="15" max="15" width="11.28515625" customWidth="1"/>
    <col min="16" max="16" width="4.85546875" customWidth="1"/>
    <col min="17" max="17" width="4.28515625" customWidth="1"/>
    <col min="18" max="18" width="0.140625" customWidth="1"/>
    <col min="19" max="20" width="0" hidden="1" customWidth="1"/>
    <col min="21" max="21" width="0.140625" customWidth="1"/>
    <col min="22" max="22" width="2.42578125" customWidth="1"/>
    <col min="23" max="23" width="6" customWidth="1"/>
    <col min="24" max="24" width="0.140625" hidden="1" customWidth="1"/>
    <col min="25" max="25" width="2.140625" customWidth="1"/>
    <col min="26" max="27" width="0.140625" customWidth="1"/>
    <col min="28" max="28" width="8.85546875" customWidth="1"/>
    <col min="29" max="29" width="2.140625" customWidth="1"/>
    <col min="30" max="30" width="15.28515625" customWidth="1"/>
    <col min="31" max="31" width="2.7109375" customWidth="1"/>
    <col min="32" max="32" width="12" customWidth="1"/>
    <col min="33" max="33" width="1.42578125" customWidth="1"/>
    <col min="34" max="34" width="10.28515625" customWidth="1"/>
    <col min="35" max="35" width="3.28515625" customWidth="1"/>
    <col min="36" max="36" width="7.5703125" customWidth="1"/>
    <col min="37" max="37" width="3.85546875" customWidth="1"/>
    <col min="38" max="38" width="2.140625" customWidth="1"/>
    <col min="39" max="39" width="9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8" width="0" hidden="1" customWidth="1"/>
    <col min="49" max="50" width="0.140625" customWidth="1"/>
    <col min="51" max="51" width="0" hidden="1" customWidth="1"/>
    <col min="52" max="52" width="14.85546875" bestFit="1" customWidth="1"/>
    <col min="53" max="53" width="16.140625" bestFit="1" customWidth="1"/>
  </cols>
  <sheetData>
    <row r="1" spans="1:50" ht="27.95" customHeight="1" x14ac:dyDescent="0.25">
      <c r="A1" s="63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50" ht="7.15" customHeight="1" x14ac:dyDescent="0.25"/>
    <row r="3" spans="1:50" ht="24" customHeight="1" x14ac:dyDescent="0.25">
      <c r="B3" s="60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1"/>
      <c r="T3" s="61" t="s">
        <v>2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1"/>
    </row>
    <row r="4" spans="1:50" ht="23.25" customHeight="1" x14ac:dyDescent="0.25">
      <c r="B4" s="60" t="s">
        <v>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1"/>
      <c r="T4" s="61" t="s">
        <v>4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1"/>
    </row>
    <row r="5" spans="1:50" ht="23.25" customHeight="1" x14ac:dyDescent="0.25">
      <c r="B5" s="60" t="s">
        <v>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1"/>
      <c r="T5" s="61" t="s">
        <v>6</v>
      </c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1"/>
    </row>
    <row r="6" spans="1:50" ht="1.7" customHeight="1" x14ac:dyDescent="0.25"/>
    <row r="7" spans="1:50" ht="18" customHeight="1" x14ac:dyDescent="0.25">
      <c r="H7" s="62" t="s">
        <v>7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50" ht="4.5" customHeight="1" x14ac:dyDescent="0.25"/>
    <row r="9" spans="1:50" ht="18" customHeight="1" x14ac:dyDescent="0.25">
      <c r="J9" s="29" t="s">
        <v>8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1:50" ht="1.9" customHeight="1" x14ac:dyDescent="0.25"/>
    <row r="11" spans="1:50" ht="42.6" customHeight="1" x14ac:dyDescent="0.25">
      <c r="F11" s="27" t="s">
        <v>61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50" ht="2.4500000000000002" customHeight="1" x14ac:dyDescent="0.25"/>
    <row r="13" spans="1:50" ht="1.1499999999999999" customHeight="1" x14ac:dyDescent="0.25"/>
    <row r="14" spans="1:50" ht="18" customHeight="1" x14ac:dyDescent="0.25">
      <c r="G14" s="29" t="s">
        <v>9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50" ht="3" customHeight="1" x14ac:dyDescent="0.25"/>
    <row r="16" spans="1:50" ht="42.6" customHeight="1" x14ac:dyDescent="0.25">
      <c r="G16" s="27" t="s">
        <v>60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5:44" ht="6" customHeight="1" x14ac:dyDescent="0.25"/>
    <row r="18" spans="5:44" ht="34.700000000000003" customHeight="1" x14ac:dyDescent="0.25">
      <c r="I18" s="32" t="s">
        <v>10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5:44" ht="18" customHeight="1" x14ac:dyDescent="0.25">
      <c r="O19" s="29" t="s">
        <v>11</v>
      </c>
      <c r="P19" s="30"/>
      <c r="Q19" s="30"/>
      <c r="R19" s="30"/>
      <c r="V19" s="37" t="s">
        <v>12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5:44" ht="19.5" customHeight="1" x14ac:dyDescent="0.25">
      <c r="M20" s="29" t="s">
        <v>13</v>
      </c>
      <c r="N20" s="30"/>
      <c r="O20" s="30"/>
      <c r="P20" s="30"/>
      <c r="Q20" s="30"/>
      <c r="U20" s="27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5:44" s="9" customFormat="1" ht="55.5" customHeight="1" x14ac:dyDescent="0.25">
      <c r="M21" s="8"/>
      <c r="O21" s="27" t="s">
        <v>48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6"/>
      <c r="AN21" s="7"/>
      <c r="AO21" s="7"/>
      <c r="AP21" s="7"/>
      <c r="AQ21" s="7"/>
      <c r="AR21" s="7"/>
    </row>
    <row r="22" spans="5:44" ht="18" customHeight="1" x14ac:dyDescent="0.25">
      <c r="L22" s="29" t="s">
        <v>14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5:44" ht="21" customHeight="1" x14ac:dyDescent="0.25">
      <c r="J23" s="37" t="s">
        <v>49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5:44" ht="18.2" customHeight="1" x14ac:dyDescent="0.25">
      <c r="E24" s="32" t="s">
        <v>15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5:44" ht="2.1" customHeight="1" x14ac:dyDescent="0.25"/>
    <row r="26" spans="5:44" ht="21" customHeight="1" x14ac:dyDescent="0.25">
      <c r="N26" s="29" t="s">
        <v>16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AB26" s="58" t="s">
        <v>50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5:44" ht="2.65" customHeight="1" x14ac:dyDescent="0.25"/>
    <row r="28" spans="5:44" ht="18" customHeight="1" x14ac:dyDescent="0.25">
      <c r="L28" s="29" t="s">
        <v>17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5:44" ht="0.95" customHeight="1" x14ac:dyDescent="0.25"/>
    <row r="30" spans="5:44" ht="38.450000000000003" customHeight="1" x14ac:dyDescent="0.25">
      <c r="L30" s="27" t="s">
        <v>69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5:44" ht="18" customHeight="1" x14ac:dyDescent="0.25">
      <c r="N31" s="29" t="s">
        <v>18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5:44" ht="0.2" customHeight="1" x14ac:dyDescent="0.25"/>
    <row r="33" spans="4:54" ht="18" customHeight="1" x14ac:dyDescent="0.25">
      <c r="N33" s="37" t="s">
        <v>47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4:54" ht="0.95" customHeight="1" x14ac:dyDescent="0.25"/>
    <row r="35" spans="4:54" ht="18" customHeight="1" x14ac:dyDescent="0.25">
      <c r="N35" s="29" t="s">
        <v>19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4:54" ht="0.95" customHeight="1" x14ac:dyDescent="0.25"/>
    <row r="37" spans="4:54" ht="9.6" customHeight="1" x14ac:dyDescent="0.25">
      <c r="N37" s="27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spans="4:54" ht="19.149999999999999" customHeight="1" x14ac:dyDescent="0.25">
      <c r="D38" s="32" t="s">
        <v>21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4:54" ht="0.95" customHeight="1" x14ac:dyDescent="0.25"/>
    <row r="40" spans="4:54" ht="17.45" customHeight="1" x14ac:dyDescent="0.25">
      <c r="K40" s="57" t="s">
        <v>22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1"/>
    </row>
    <row r="41" spans="4:54" ht="18.399999999999999" customHeight="1" x14ac:dyDescent="0.25">
      <c r="K41" s="48" t="s">
        <v>23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1"/>
      <c r="Y41" s="48" t="s">
        <v>24</v>
      </c>
      <c r="Z41" s="42"/>
      <c r="AA41" s="42"/>
      <c r="AB41" s="42"/>
      <c r="AC41" s="42"/>
      <c r="AD41" s="42"/>
      <c r="AE41" s="41"/>
      <c r="AF41" s="48" t="s">
        <v>75</v>
      </c>
      <c r="AG41" s="42"/>
      <c r="AH41" s="42"/>
      <c r="AI41" s="41"/>
      <c r="AJ41" s="48" t="s">
        <v>25</v>
      </c>
      <c r="AK41" s="42"/>
      <c r="AL41" s="42"/>
      <c r="AM41" s="42"/>
      <c r="AN41" s="42"/>
      <c r="AO41" s="42"/>
      <c r="AP41" s="42"/>
      <c r="AQ41" s="41"/>
      <c r="BA41" s="4"/>
    </row>
    <row r="42" spans="4:54" ht="20.85" customHeight="1" x14ac:dyDescent="0.25">
      <c r="K42" s="49">
        <v>1937765273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39"/>
      <c r="Y42" s="49">
        <v>1937765273</v>
      </c>
      <c r="Z42" s="45"/>
      <c r="AA42" s="45"/>
      <c r="AB42" s="45"/>
      <c r="AC42" s="45"/>
      <c r="AD42" s="45"/>
      <c r="AE42" s="39"/>
      <c r="AF42" s="50">
        <v>0</v>
      </c>
      <c r="AG42" s="51"/>
      <c r="AH42" s="51"/>
      <c r="AI42" s="52"/>
      <c r="AJ42" s="53">
        <f>+AF42/Y42</f>
        <v>0</v>
      </c>
      <c r="AK42" s="42"/>
      <c r="AL42" s="42"/>
      <c r="AM42" s="42"/>
      <c r="AN42" s="42"/>
      <c r="AO42" s="42"/>
      <c r="AP42" s="42"/>
      <c r="AQ42" s="41"/>
      <c r="AZ42" s="21"/>
      <c r="BA42" s="4"/>
    </row>
    <row r="43" spans="4:54" ht="0" hidden="1" customHeight="1" x14ac:dyDescent="0.25">
      <c r="BA43" s="4"/>
    </row>
    <row r="44" spans="4:54" ht="6" customHeight="1" x14ac:dyDescent="0.25">
      <c r="BA44" s="4"/>
    </row>
    <row r="45" spans="4:54" ht="14.65" customHeight="1" x14ac:dyDescent="0.25">
      <c r="D45" s="54" t="s">
        <v>26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1"/>
      <c r="BA45" s="4"/>
    </row>
    <row r="46" spans="4:54" ht="15.6" customHeight="1" x14ac:dyDescent="0.25">
      <c r="D46" s="55" t="s">
        <v>20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1"/>
      <c r="P46" s="55" t="s">
        <v>20</v>
      </c>
      <c r="Q46" s="42"/>
      <c r="R46" s="42"/>
      <c r="S46" s="42"/>
      <c r="T46" s="42"/>
      <c r="U46" s="42"/>
      <c r="V46" s="41"/>
      <c r="W46" s="40" t="s">
        <v>27</v>
      </c>
      <c r="X46" s="42"/>
      <c r="Y46" s="42"/>
      <c r="Z46" s="42"/>
      <c r="AA46" s="42"/>
      <c r="AB46" s="41"/>
      <c r="AC46" s="40" t="s">
        <v>28</v>
      </c>
      <c r="AD46" s="42"/>
      <c r="AE46" s="42"/>
      <c r="AF46" s="41"/>
      <c r="AG46" s="40" t="s">
        <v>29</v>
      </c>
      <c r="AH46" s="42"/>
      <c r="AI46" s="42"/>
      <c r="AJ46" s="41"/>
      <c r="AK46" s="40" t="s">
        <v>30</v>
      </c>
      <c r="AL46" s="42"/>
      <c r="AM46" s="42"/>
      <c r="AN46" s="42"/>
      <c r="AO46" s="42"/>
      <c r="AP46" s="42"/>
      <c r="AQ46" s="41"/>
      <c r="BA46" s="4"/>
    </row>
    <row r="47" spans="4:54" ht="46.5" customHeight="1" x14ac:dyDescent="0.25">
      <c r="D47" s="40" t="s">
        <v>31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1"/>
      <c r="P47" s="40" t="s">
        <v>32</v>
      </c>
      <c r="Q47" s="42"/>
      <c r="R47" s="42"/>
      <c r="S47" s="42"/>
      <c r="T47" s="42"/>
      <c r="U47" s="42"/>
      <c r="V47" s="41"/>
      <c r="W47" s="1" t="s">
        <v>33</v>
      </c>
      <c r="X47" s="40" t="s">
        <v>34</v>
      </c>
      <c r="Y47" s="42"/>
      <c r="Z47" s="42"/>
      <c r="AA47" s="42"/>
      <c r="AB47" s="41"/>
      <c r="AC47" s="40" t="s">
        <v>35</v>
      </c>
      <c r="AD47" s="41"/>
      <c r="AE47" s="40" t="s">
        <v>36</v>
      </c>
      <c r="AF47" s="41"/>
      <c r="AG47" s="40" t="s">
        <v>73</v>
      </c>
      <c r="AH47" s="41"/>
      <c r="AI47" s="40" t="s">
        <v>74</v>
      </c>
      <c r="AJ47" s="41"/>
      <c r="AK47" s="40" t="s">
        <v>37</v>
      </c>
      <c r="AL47" s="41"/>
      <c r="AM47" s="40" t="s">
        <v>38</v>
      </c>
      <c r="AN47" s="42"/>
      <c r="AO47" s="42"/>
      <c r="AP47" s="42"/>
      <c r="AQ47" s="41"/>
      <c r="BA47" s="4"/>
    </row>
    <row r="48" spans="4:54" ht="62.25" customHeight="1" x14ac:dyDescent="0.25">
      <c r="D48" s="43" t="s">
        <v>39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1"/>
      <c r="P48" s="43" t="s">
        <v>40</v>
      </c>
      <c r="Q48" s="42"/>
      <c r="R48" s="42"/>
      <c r="S48" s="42"/>
      <c r="T48" s="42"/>
      <c r="U48" s="42"/>
      <c r="V48" s="41"/>
      <c r="W48" s="26">
        <v>18</v>
      </c>
      <c r="X48" s="44">
        <v>1937765273</v>
      </c>
      <c r="Y48" s="45"/>
      <c r="Z48" s="45"/>
      <c r="AA48" s="45"/>
      <c r="AB48" s="39"/>
      <c r="AC48" s="38">
        <v>18</v>
      </c>
      <c r="AD48" s="39"/>
      <c r="AE48" s="38">
        <v>192052612</v>
      </c>
      <c r="AF48" s="39"/>
      <c r="AG48" s="38">
        <v>18</v>
      </c>
      <c r="AH48" s="39"/>
      <c r="AI48" s="38">
        <v>0</v>
      </c>
      <c r="AJ48" s="39"/>
      <c r="AK48" s="46">
        <f>+AG48/AC48</f>
        <v>1</v>
      </c>
      <c r="AL48" s="39"/>
      <c r="AM48" s="47">
        <f>+AI48/AE48</f>
        <v>0</v>
      </c>
      <c r="AN48" s="45"/>
      <c r="AO48" s="45"/>
      <c r="AP48" s="45"/>
      <c r="AQ48" s="39"/>
      <c r="AZ48" s="22"/>
      <c r="BA48" s="4"/>
      <c r="BB48" s="12"/>
    </row>
    <row r="49" spans="2:63" ht="0.75" customHeight="1" x14ac:dyDescent="0.25">
      <c r="BA49" s="4"/>
      <c r="BB49" s="12"/>
      <c r="BC49" s="12"/>
    </row>
    <row r="50" spans="2:63" ht="17.100000000000001" customHeight="1" x14ac:dyDescent="0.25">
      <c r="D50" s="32" t="s">
        <v>41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BA50" s="4"/>
      <c r="BB50" s="12"/>
      <c r="BC50" s="12"/>
    </row>
    <row r="51" spans="2:63" ht="4.3499999999999996" customHeight="1" x14ac:dyDescent="0.25">
      <c r="BA51" s="4"/>
      <c r="BB51" s="12"/>
      <c r="BC51" s="12"/>
    </row>
    <row r="52" spans="2:63" ht="33" customHeight="1" x14ac:dyDescent="0.25">
      <c r="B52" s="34" t="s">
        <v>42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4" t="s">
        <v>39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BA52" s="4"/>
      <c r="BB52" s="12"/>
      <c r="BC52" s="12"/>
    </row>
    <row r="53" spans="2:63" ht="23.85" customHeight="1" x14ac:dyDescent="0.25">
      <c r="B53" s="29" t="s">
        <v>43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2:63" ht="77.25" customHeight="1" x14ac:dyDescent="0.25">
      <c r="B54" s="37" t="s">
        <v>51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2:63" ht="20.100000000000001" customHeight="1" x14ac:dyDescent="0.25">
      <c r="B55" s="29" t="s">
        <v>44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2:63" s="2" customFormat="1" ht="45.6" customHeight="1" x14ac:dyDescent="0.25">
      <c r="B56" s="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2:63" ht="21" customHeight="1" x14ac:dyDescent="0.25">
      <c r="B57" s="29" t="s">
        <v>45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2:63" ht="81" customHeight="1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2:63" ht="6.2" customHeight="1" x14ac:dyDescent="0.25"/>
    <row r="60" spans="2:63" ht="18" customHeight="1" x14ac:dyDescent="0.25">
      <c r="C60" s="32" t="s">
        <v>46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2:63" ht="1.9" customHeight="1" x14ac:dyDescent="0.25"/>
    <row r="62" spans="2:63" ht="99" customHeight="1" x14ac:dyDescent="0.25"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</row>
    <row r="63" spans="2:63" ht="24" customHeight="1" x14ac:dyDescent="0.25">
      <c r="O63" s="64" t="s">
        <v>62</v>
      </c>
      <c r="P63" s="64"/>
      <c r="Q63" s="64"/>
      <c r="R63" s="64"/>
      <c r="S63" s="64"/>
      <c r="T63" s="64"/>
      <c r="U63" s="64"/>
      <c r="V63" s="64"/>
      <c r="W63" s="64"/>
      <c r="X63" s="13"/>
      <c r="Y63" s="64" t="s">
        <v>62</v>
      </c>
      <c r="Z63" s="64"/>
      <c r="AA63" s="64"/>
      <c r="AB63" s="64"/>
      <c r="AC63" s="64"/>
      <c r="AD63" s="64"/>
      <c r="AE63" s="64" t="s">
        <v>64</v>
      </c>
      <c r="AF63" s="64"/>
      <c r="AG63" s="64"/>
      <c r="AH63" s="64"/>
      <c r="AI63" s="74" t="s">
        <v>64</v>
      </c>
      <c r="AJ63" s="75"/>
      <c r="AK63" s="75"/>
      <c r="AL63" s="75"/>
      <c r="AM63" s="76"/>
    </row>
    <row r="64" spans="2:63" ht="6.6" customHeight="1" x14ac:dyDescent="0.25">
      <c r="O64" s="65"/>
      <c r="P64" s="66"/>
      <c r="Q64" s="66"/>
      <c r="R64" s="66"/>
      <c r="S64" s="66"/>
      <c r="T64" s="66"/>
      <c r="U64" s="66"/>
      <c r="V64" s="66"/>
      <c r="W64" s="67"/>
      <c r="X64" s="14"/>
      <c r="Y64" s="65"/>
      <c r="Z64" s="66"/>
      <c r="AA64" s="66"/>
      <c r="AB64" s="66"/>
      <c r="AC64" s="66"/>
      <c r="AD64" s="67"/>
      <c r="AE64" s="86"/>
      <c r="AF64" s="86"/>
      <c r="AG64" s="86"/>
      <c r="AH64" s="86"/>
      <c r="AI64" s="77"/>
      <c r="AJ64" s="78"/>
      <c r="AK64" s="78"/>
      <c r="AL64" s="78"/>
      <c r="AM64" s="79"/>
    </row>
    <row r="65" spans="15:39" x14ac:dyDescent="0.25">
      <c r="O65" s="68"/>
      <c r="P65" s="69"/>
      <c r="Q65" s="69"/>
      <c r="R65" s="69"/>
      <c r="S65" s="69"/>
      <c r="T65" s="69"/>
      <c r="U65" s="69"/>
      <c r="V65" s="69"/>
      <c r="W65" s="70"/>
      <c r="X65" s="14"/>
      <c r="Y65" s="68"/>
      <c r="Z65" s="69"/>
      <c r="AA65" s="69"/>
      <c r="AB65" s="69"/>
      <c r="AC65" s="69"/>
      <c r="AD65" s="70"/>
      <c r="AE65" s="86"/>
      <c r="AF65" s="86"/>
      <c r="AG65" s="86"/>
      <c r="AH65" s="86"/>
      <c r="AI65" s="80"/>
      <c r="AJ65" s="81"/>
      <c r="AK65" s="81"/>
      <c r="AL65" s="81"/>
      <c r="AM65" s="82"/>
    </row>
    <row r="66" spans="15:39" x14ac:dyDescent="0.25">
      <c r="O66" s="71"/>
      <c r="P66" s="72"/>
      <c r="Q66" s="72"/>
      <c r="R66" s="72"/>
      <c r="S66" s="72"/>
      <c r="T66" s="72"/>
      <c r="U66" s="72"/>
      <c r="V66" s="72"/>
      <c r="W66" s="73"/>
      <c r="X66" s="14"/>
      <c r="Y66" s="71"/>
      <c r="Z66" s="72"/>
      <c r="AA66" s="72"/>
      <c r="AB66" s="72"/>
      <c r="AC66" s="72"/>
      <c r="AD66" s="73"/>
      <c r="AE66" s="86"/>
      <c r="AF66" s="86"/>
      <c r="AG66" s="86"/>
      <c r="AH66" s="86"/>
      <c r="AI66" s="83"/>
      <c r="AJ66" s="84"/>
      <c r="AK66" s="84"/>
      <c r="AL66" s="84"/>
      <c r="AM66" s="85"/>
    </row>
    <row r="67" spans="15:39" ht="15" customHeight="1" x14ac:dyDescent="0.25">
      <c r="O67" s="64" t="s">
        <v>70</v>
      </c>
      <c r="P67" s="64"/>
      <c r="Q67" s="64"/>
      <c r="R67" s="64"/>
      <c r="S67" s="64"/>
      <c r="T67" s="64"/>
      <c r="U67" s="64"/>
      <c r="V67" s="64"/>
      <c r="W67" s="64"/>
      <c r="X67" s="13"/>
      <c r="Y67" s="64" t="s">
        <v>71</v>
      </c>
      <c r="Z67" s="64"/>
      <c r="AA67" s="64"/>
      <c r="AB67" s="64"/>
      <c r="AC67" s="64"/>
      <c r="AD67" s="64"/>
      <c r="AE67" s="64" t="s">
        <v>65</v>
      </c>
      <c r="AF67" s="64"/>
      <c r="AG67" s="64"/>
      <c r="AH67" s="64"/>
      <c r="AI67" s="74" t="s">
        <v>66</v>
      </c>
      <c r="AJ67" s="75"/>
      <c r="AK67" s="75"/>
      <c r="AL67" s="75"/>
      <c r="AM67" s="76"/>
    </row>
    <row r="68" spans="15:39" ht="22.15" customHeight="1" x14ac:dyDescent="0.25">
      <c r="O68" s="64" t="s">
        <v>72</v>
      </c>
      <c r="P68" s="64"/>
      <c r="Q68" s="64"/>
      <c r="R68" s="64"/>
      <c r="S68" s="64"/>
      <c r="T68" s="64"/>
      <c r="U68" s="64"/>
      <c r="V68" s="64"/>
      <c r="W68" s="64"/>
      <c r="X68" s="13"/>
      <c r="Y68" s="64" t="s">
        <v>63</v>
      </c>
      <c r="Z68" s="64"/>
      <c r="AA68" s="64"/>
      <c r="AB68" s="64"/>
      <c r="AC68" s="64"/>
      <c r="AD68" s="64"/>
      <c r="AE68" s="64" t="s">
        <v>67</v>
      </c>
      <c r="AF68" s="64"/>
      <c r="AG68" s="64"/>
      <c r="AH68" s="64"/>
      <c r="AI68" s="74" t="s">
        <v>68</v>
      </c>
      <c r="AJ68" s="75"/>
      <c r="AK68" s="75"/>
      <c r="AL68" s="75"/>
      <c r="AM68" s="76"/>
    </row>
  </sheetData>
  <mergeCells count="91">
    <mergeCell ref="AI63:AM63"/>
    <mergeCell ref="AI64:AM66"/>
    <mergeCell ref="AI67:AM67"/>
    <mergeCell ref="AI68:AM68"/>
    <mergeCell ref="AE63:AH63"/>
    <mergeCell ref="AE64:AH66"/>
    <mergeCell ref="AE67:AH67"/>
    <mergeCell ref="AE68:AH68"/>
    <mergeCell ref="Y63:AD63"/>
    <mergeCell ref="Y67:AD67"/>
    <mergeCell ref="Y68:AD68"/>
    <mergeCell ref="Y64:AD66"/>
    <mergeCell ref="O68:W68"/>
    <mergeCell ref="O67:W67"/>
    <mergeCell ref="O64:W66"/>
    <mergeCell ref="O63:W63"/>
    <mergeCell ref="A1:AM1"/>
    <mergeCell ref="B3:S3"/>
    <mergeCell ref="T3:AX3"/>
    <mergeCell ref="B4:S4"/>
    <mergeCell ref="T4:AX4"/>
    <mergeCell ref="B5:S5"/>
    <mergeCell ref="T5:AX5"/>
    <mergeCell ref="H7:AS7"/>
    <mergeCell ref="J9:AV9"/>
    <mergeCell ref="F11:AS11"/>
    <mergeCell ref="G14:AU14"/>
    <mergeCell ref="G16:AU16"/>
    <mergeCell ref="I18:AR18"/>
    <mergeCell ref="O19:R19"/>
    <mergeCell ref="V19:AR19"/>
    <mergeCell ref="M20:Q20"/>
    <mergeCell ref="U20:AR20"/>
    <mergeCell ref="L22:AP22"/>
    <mergeCell ref="J23:AP23"/>
    <mergeCell ref="E24:AP24"/>
    <mergeCell ref="O21:AL21"/>
    <mergeCell ref="N26:Y26"/>
    <mergeCell ref="AB26:AP26"/>
    <mergeCell ref="L28:AM28"/>
    <mergeCell ref="L30:AM30"/>
    <mergeCell ref="N31:AP31"/>
    <mergeCell ref="N33:AP33"/>
    <mergeCell ref="N35:AQ35"/>
    <mergeCell ref="N37:AQ37"/>
    <mergeCell ref="D38:AO38"/>
    <mergeCell ref="K40:AQ40"/>
    <mergeCell ref="D45:AQ45"/>
    <mergeCell ref="D46:O46"/>
    <mergeCell ref="P46:V46"/>
    <mergeCell ref="W46:AB46"/>
    <mergeCell ref="AC46:AF46"/>
    <mergeCell ref="AG46:AJ46"/>
    <mergeCell ref="AK46:AQ46"/>
    <mergeCell ref="K41:X41"/>
    <mergeCell ref="Y41:AE41"/>
    <mergeCell ref="AF41:AI41"/>
    <mergeCell ref="AJ41:AQ41"/>
    <mergeCell ref="K42:X42"/>
    <mergeCell ref="Y42:AE42"/>
    <mergeCell ref="AF42:AI42"/>
    <mergeCell ref="AJ42:AQ42"/>
    <mergeCell ref="AI48:AJ48"/>
    <mergeCell ref="AK48:AL48"/>
    <mergeCell ref="AM48:AQ48"/>
    <mergeCell ref="AI47:AJ47"/>
    <mergeCell ref="AK47:AL47"/>
    <mergeCell ref="AM47:AQ47"/>
    <mergeCell ref="D47:O47"/>
    <mergeCell ref="P47:V47"/>
    <mergeCell ref="X47:AB47"/>
    <mergeCell ref="D48:O48"/>
    <mergeCell ref="P48:V48"/>
    <mergeCell ref="X48:AB48"/>
    <mergeCell ref="AC48:AD48"/>
    <mergeCell ref="AE48:AF48"/>
    <mergeCell ref="AC47:AD47"/>
    <mergeCell ref="AE47:AF47"/>
    <mergeCell ref="AG47:AH47"/>
    <mergeCell ref="AG48:AH48"/>
    <mergeCell ref="D50:AQ50"/>
    <mergeCell ref="B52:Z52"/>
    <mergeCell ref="AA52:AX52"/>
    <mergeCell ref="B53:AX53"/>
    <mergeCell ref="B54:AX54"/>
    <mergeCell ref="E62:AW62"/>
    <mergeCell ref="B55:AX55"/>
    <mergeCell ref="B57:AX57"/>
    <mergeCell ref="B58:AX58"/>
    <mergeCell ref="C60:AT60"/>
    <mergeCell ref="O56:AM56"/>
  </mergeCells>
  <pageMargins left="0.70866141732283505" right="0.70866141732283505" top="0.90551181102362199" bottom="0.74803149606299202" header="0.47244094488188998" footer="0.31496062992126"/>
  <pageSetup scale="81" fitToHeight="0" orientation="portrait" horizontalDpi="300" verticalDpi="300" r:id="rId1"/>
  <headerFooter alignWithMargins="0">
    <oddHeader>&amp;LDEPARTAMENTO AEROPORTUARIO&amp;CInforme trimestral&amp;REnero - 2023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="140" zoomScaleNormal="140" workbookViewId="0">
      <selection activeCell="I9" sqref="I9"/>
    </sheetView>
  </sheetViews>
  <sheetFormatPr baseColWidth="10" defaultColWidth="9.140625" defaultRowHeight="15" x14ac:dyDescent="0.25"/>
  <cols>
    <col min="1" max="1" width="13.28515625" style="23" customWidth="1"/>
    <col min="2" max="2" width="15.140625" style="23" customWidth="1"/>
    <col min="3" max="3" width="16.42578125" style="23" customWidth="1"/>
    <col min="4" max="4" width="15.140625" style="23" customWidth="1"/>
    <col min="5" max="5" width="16" style="23" customWidth="1"/>
    <col min="6" max="9" width="16.140625" style="23" bestFit="1" customWidth="1"/>
    <col min="10" max="10" width="23.42578125" style="23" bestFit="1" customWidth="1"/>
    <col min="11" max="11" width="28.85546875" style="23" bestFit="1" customWidth="1"/>
    <col min="12" max="16384" width="9.140625" style="23"/>
  </cols>
  <sheetData>
    <row r="1" spans="1:10" ht="37.5" customHeight="1" x14ac:dyDescent="0.25">
      <c r="A1" s="16" t="s">
        <v>53</v>
      </c>
      <c r="B1" s="16" t="s">
        <v>54</v>
      </c>
      <c r="C1" s="16" t="s">
        <v>55</v>
      </c>
      <c r="D1" s="17" t="s">
        <v>56</v>
      </c>
      <c r="E1" s="24" t="s">
        <v>35</v>
      </c>
      <c r="F1" s="15" t="s">
        <v>52</v>
      </c>
      <c r="G1" s="16" t="s">
        <v>57</v>
      </c>
      <c r="H1" s="16" t="s">
        <v>58</v>
      </c>
      <c r="I1" s="17" t="s">
        <v>59</v>
      </c>
      <c r="J1" s="10" t="s">
        <v>36</v>
      </c>
    </row>
    <row r="2" spans="1:10" x14ac:dyDescent="0.25">
      <c r="A2" s="20">
        <v>18</v>
      </c>
      <c r="B2" s="20">
        <v>18</v>
      </c>
      <c r="C2" s="20">
        <v>18</v>
      </c>
      <c r="D2" s="20">
        <v>18</v>
      </c>
      <c r="E2" s="11">
        <v>18</v>
      </c>
      <c r="F2" s="18">
        <v>47002389.634354316</v>
      </c>
      <c r="G2" s="18">
        <v>46668160.999316573</v>
      </c>
      <c r="H2" s="18">
        <v>42665075.483756632</v>
      </c>
      <c r="I2" s="18">
        <v>55716985.882572472</v>
      </c>
      <c r="J2" s="19">
        <f>SUM(F2:I2)</f>
        <v>192052612</v>
      </c>
    </row>
    <row r="6" spans="1:10" x14ac:dyDescent="0.25">
      <c r="C6" s="4"/>
    </row>
    <row r="7" spans="1:10" x14ac:dyDescent="0.25">
      <c r="C7" s="4"/>
    </row>
    <row r="8" spans="1:10" x14ac:dyDescent="0.25">
      <c r="C8" s="4"/>
    </row>
    <row r="10" spans="1:10" x14ac:dyDescent="0.25">
      <c r="C10" s="4"/>
    </row>
    <row r="14" spans="1:10" x14ac:dyDescent="0.25">
      <c r="C14" s="4"/>
      <c r="D14" s="4"/>
    </row>
    <row r="15" spans="1:10" x14ac:dyDescent="0.25">
      <c r="C15" s="4"/>
      <c r="D15" s="4"/>
    </row>
    <row r="16" spans="1:10" x14ac:dyDescent="0.25">
      <c r="C16" s="4"/>
      <c r="D16" s="4"/>
    </row>
    <row r="17" spans="3:4" x14ac:dyDescent="0.25">
      <c r="C17" s="4"/>
      <c r="D17" s="4"/>
    </row>
    <row r="19" spans="3:4" x14ac:dyDescent="0.25">
      <c r="C19" s="25"/>
    </row>
  </sheetData>
  <pageMargins left="0.7" right="0.7" top="0.75" bottom="0.75" header="0.3" footer="0.3"/>
  <ignoredErrors>
    <ignoredError sqref="J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anual progra</vt:lpstr>
      <vt:lpstr>Programación Trimestral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Thiara Sanchez</cp:lastModifiedBy>
  <cp:lastPrinted>2023-01-04T20:34:47Z</cp:lastPrinted>
  <dcterms:created xsi:type="dcterms:W3CDTF">2020-01-17T15:21:29Z</dcterms:created>
  <dcterms:modified xsi:type="dcterms:W3CDTF">2023-01-06T18:42:54Z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