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 German\Desktop\EVIDENCIAS DEL 2022\"/>
    </mc:Choice>
  </mc:AlternateContent>
  <bookViews>
    <workbookView xWindow="0" yWindow="0" windowWidth="25170" windowHeight="112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P51" i="1" s="1"/>
  <c r="P28" i="1"/>
</calcChain>
</file>

<file path=xl/sharedStrings.xml><?xml version="1.0" encoding="utf-8"?>
<sst xmlns="http://schemas.openxmlformats.org/spreadsheetml/2006/main" count="48" uniqueCount="41">
  <si>
    <t>INFORME MENSUAL DE INGRESOS</t>
  </si>
  <si>
    <t>Form. No.1</t>
  </si>
  <si>
    <t>Institución  :  Comisión Administrativa Aeroportuaria</t>
  </si>
  <si>
    <t>Mes           :  OCTUBRE</t>
  </si>
  <si>
    <t>Año           : 2022</t>
  </si>
  <si>
    <t>CLASIFICACION DEL INGRESO</t>
  </si>
  <si>
    <t>DENOMINACION  DE LA CUENTA</t>
  </si>
  <si>
    <t>FUENTE</t>
  </si>
  <si>
    <t xml:space="preserve">                          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</si>
  <si>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</si>
  <si>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</si>
  <si>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</si>
  <si>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</si>
  <si>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</si>
  <si>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</si>
  <si>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</si>
  <si>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</si>
  <si>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</si>
  <si>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</si>
  <si>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</si>
  <si>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</si>
  <si>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</si>
  <si>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</si>
  <si>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</si>
  <si>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</si>
  <si>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2.005.46</t>
  </si>
  <si>
    <t>08</t>
  </si>
  <si>
    <t>Otros arrendamientos de bienes inmuebles</t>
  </si>
  <si>
    <t>99</t>
  </si>
  <si>
    <t>Dividendos en Acciones</t>
  </si>
  <si>
    <t>INGRESOS DIVERSOS</t>
  </si>
  <si>
    <t>Misceláneos</t>
  </si>
  <si>
    <t>TOTAL DE INGRESOS</t>
  </si>
  <si>
    <t>FUENTES DE FINANCIAMIENTO</t>
  </si>
  <si>
    <t>NA</t>
  </si>
  <si>
    <t xml:space="preserve">Disminución o Aumento de disponibilidades internas </t>
  </si>
  <si>
    <t>TOTAL GENERAL</t>
  </si>
  <si>
    <t>Lic. Juan M. Germán C</t>
  </si>
  <si>
    <t>Lic. Baudy O. Antigua Hiciano</t>
  </si>
  <si>
    <t>Analista Financiero</t>
  </si>
  <si>
    <t>Encargado Financiero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</si>
</sst>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\-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Fill="0" applyBorder="0" applyAlignment="0" applyProtection="0"/>
    <xf numFmtId="43" fontId="6" fillId="0" borderId="0" applyFont="0" applyFill="0" applyBorder="0" applyAlignment="0" applyProtection="0"/>
  </cellStyleXfs>
  <cellXfs count="171">
    <xf numFmtId="0" fontId="0" fillId="0" borderId="0" xfId="0"/>
    <xf numFmtId="0" fontId="2" fillId="2" borderId="20" xfId="0" applyFont="1" applyFill="1" applyBorder="1" applyAlignment="1">
      <alignment horizontal="center" vertical="center" textRotation="90"/>
    </xf>
    <xf numFmtId="0" fontId="2" fillId="2" borderId="21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24" xfId="0" applyFont="1" applyFill="1" applyBorder="1" applyAlignment="1"/>
    <xf numFmtId="0" fontId="5" fillId="0" borderId="27" xfId="0" applyFont="1" applyBorder="1" applyAlignment="1">
      <alignment horizontal="center"/>
    </xf>
    <xf numFmtId="49" fontId="5" fillId="0" borderId="27" xfId="1" applyNumberFormat="1" applyFont="1" applyBorder="1" applyAlignment="1">
      <alignment horizontal="center"/>
    </xf>
    <xf numFmtId="164" fontId="5" fillId="0" borderId="16" xfId="0" applyNumberFormat="1" applyFont="1" applyBorder="1" applyAlignment="1"/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64" fontId="7" fillId="0" borderId="16" xfId="0" applyNumberFormat="1" applyFont="1" applyFill="1" applyBorder="1" applyAlignment="1">
      <alignment horizontal="righ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165" fontId="9" fillId="0" borderId="16" xfId="2" applyNumberFormat="1" applyFont="1" applyFill="1" applyBorder="1" applyAlignment="1" applyProtection="1"/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5" fillId="0" borderId="26" xfId="1" applyNumberFormat="1" applyFont="1" applyFill="1" applyBorder="1" applyAlignment="1">
      <alignment horizontal="center"/>
    </xf>
    <xf numFmtId="49" fontId="5" fillId="0" borderId="24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5" fillId="0" borderId="13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165" fontId="4" fillId="3" borderId="16" xfId="2" applyNumberFormat="1" applyFont="1" applyFill="1" applyBorder="1" applyAlignment="1" applyProtection="1">
      <alignment horizontal="right" vertic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49" fontId="5" fillId="0" borderId="42" xfId="0" applyNumberFormat="1" applyFont="1" applyFill="1" applyBorder="1" applyAlignment="1">
      <alignment horizontal="center"/>
    </xf>
    <xf numFmtId="165" fontId="4" fillId="0" borderId="16" xfId="2" applyNumberFormat="1" applyFont="1" applyFill="1" applyBorder="1" applyAlignment="1" applyProtection="1">
      <alignment vertical="center"/>
    </xf>
    <xf numFmtId="164" fontId="4" fillId="3" borderId="16" xfId="3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64" fontId="7" fillId="0" borderId="16" xfId="1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0" fontId="4" fillId="0" borderId="0" xfId="0" applyFont="1"/>
    <xf numFmtId="164" fontId="11" fillId="0" borderId="0" xfId="0" applyNumberFormat="1" applyFont="1"/>
    <xf numFmtId="4" fontId="12" fillId="0" borderId="0" xfId="0" applyNumberFormat="1" applyFont="1"/>
    <xf numFmtId="0" fontId="4" fillId="0" borderId="0" xfId="0" applyFont="1" applyBorder="1"/>
    <xf numFmtId="0" fontId="4" fillId="0" borderId="18" xfId="0" applyFont="1" applyBorder="1"/>
    <xf numFmtId="49" fontId="5" fillId="0" borderId="13" xfId="3" applyNumberFormat="1" applyFont="1" applyFill="1" applyBorder="1" applyAlignment="1">
      <alignment horizontal="center"/>
    </xf>
    <xf numFmtId="49" fontId="5" fillId="0" borderId="15" xfId="3" applyNumberFormat="1" applyFont="1" applyFill="1" applyBorder="1" applyAlignment="1">
      <alignment horizontal="center"/>
    </xf>
    <xf numFmtId="164" fontId="7" fillId="0" borderId="16" xfId="3" applyNumberFormat="1" applyFont="1" applyFill="1" applyBorder="1" applyAlignment="1">
      <alignment horizontal="right"/>
    </xf>
    <xf numFmtId="49" fontId="5" fillId="0" borderId="34" xfId="3" applyNumberFormat="1" applyFont="1" applyFill="1" applyBorder="1" applyAlignment="1">
      <alignment horizontal="center"/>
    </xf>
    <xf numFmtId="49" fontId="5" fillId="0" borderId="26" xfId="3" applyNumberFormat="1" applyFont="1" applyFill="1" applyBorder="1" applyAlignment="1">
      <alignment horizontal="center"/>
    </xf>
    <xf numFmtId="49" fontId="5" fillId="0" borderId="24" xfId="3" applyNumberFormat="1" applyFont="1" applyFill="1" applyBorder="1" applyAlignment="1">
      <alignment horizontal="center"/>
    </xf>
    <xf numFmtId="164" fontId="7" fillId="0" borderId="16" xfId="3" applyNumberFormat="1" applyFont="1" applyBorder="1" applyAlignment="1">
      <alignment horizontal="right"/>
    </xf>
    <xf numFmtId="164" fontId="5" fillId="0" borderId="16" xfId="3" applyNumberFormat="1" applyFont="1" applyBorder="1" applyAlignment="1">
      <alignment horizontal="right"/>
    </xf>
    <xf numFmtId="49" fontId="5" fillId="0" borderId="27" xfId="3" applyNumberFormat="1" applyFont="1" applyFill="1" applyBorder="1" applyAlignment="1">
      <alignment horizontal="center"/>
    </xf>
    <xf numFmtId="49" fontId="5" fillId="0" borderId="30" xfId="3" applyNumberFormat="1" applyFont="1" applyFill="1" applyBorder="1" applyAlignment="1">
      <alignment horizontal="center"/>
    </xf>
    <xf numFmtId="43" fontId="5" fillId="3" borderId="48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13" fillId="0" borderId="31" xfId="0" applyFont="1" applyBorder="1" applyAlignment="1">
      <alignment horizontal="center" readingOrder="2"/>
    </xf>
    <xf numFmtId="0" fontId="13" fillId="0" borderId="0" xfId="0" applyFont="1" applyAlignment="1">
      <alignment horizontal="center" vertical="center" readingOrder="2"/>
    </xf>
    <xf numFmtId="0" fontId="13" fillId="0" borderId="0" xfId="0" applyFont="1" applyAlignment="1">
      <alignment horizontal="center" readingOrder="2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3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7" fillId="0" borderId="41" xfId="0" applyFont="1" applyBorder="1" applyAlignment="1">
      <alignment horizontal="left" wrapText="1"/>
    </xf>
    <xf numFmtId="0" fontId="7" fillId="0" borderId="43" xfId="0" applyFont="1" applyBorder="1" applyAlignment="1">
      <alignment horizontal="left" wrapText="1"/>
    </xf>
    <xf numFmtId="0" fontId="7" fillId="0" borderId="44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textRotation="90"/>
    </xf>
    <xf numFmtId="0" fontId="3" fillId="2" borderId="15" xfId="0" applyFont="1" applyFill="1" applyBorder="1" applyAlignment="1">
      <alignment vertical="center" textRotation="90"/>
    </xf>
    <xf numFmtId="0" fontId="3" fillId="2" borderId="23" xfId="0" applyFont="1" applyFill="1" applyBorder="1" applyAlignment="1">
      <alignment vertical="center" textRotation="90"/>
    </xf>
    <xf numFmtId="0" fontId="3" fillId="2" borderId="11" xfId="0" applyFont="1" applyFill="1" applyBorder="1" applyAlignment="1">
      <alignment horizontal="center" vertical="center" textRotation="90" wrapText="1"/>
    </xf>
    <xf numFmtId="0" fontId="4" fillId="2" borderId="15" xfId="0" applyFont="1" applyFill="1" applyBorder="1"/>
    <xf numFmtId="0" fontId="4" fillId="2" borderId="23" xfId="0" applyFont="1" applyFill="1" applyBorder="1"/>
    <xf numFmtId="0" fontId="3" fillId="2" borderId="15" xfId="0" applyFont="1" applyFill="1" applyBorder="1" applyAlignment="1">
      <alignment vertical="center" textRotation="90" wrapText="1"/>
    </xf>
    <xf numFmtId="0" fontId="3" fillId="2" borderId="23" xfId="0" applyFont="1" applyFill="1" applyBorder="1" applyAlignment="1">
      <alignment vertical="center" textRotation="90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4">
    <cellStyle name="Comma_EJECUCION PRESUPUESTARIA JUAN AQUINO.xlsx 2014-1 2" xfId="2"/>
    <cellStyle name="Millares 3" xf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5</xdr:row>
      <xdr:rowOff>66675</xdr:rowOff>
    </xdr:from>
    <xdr:to>
      <xdr:col>5</xdr:col>
      <xdr:colOff>485775</xdr:colOff>
      <xdr:row>8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1019175"/>
          <a:ext cx="1200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German/Desktop/Ejecucion%20Presupuestaria%20OCTUBRE%202022%20ILUMIN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cion Diciembre"/>
      <sheetName val="Diciembre Gastos  (2)"/>
      <sheetName val="Variaciones Efectivo OCT 2022"/>
      <sheetName val="OCTUBRE 2022 form ingresos"/>
      <sheetName val="OCTUBRE 2022"/>
      <sheetName val="GASTOS BANCO CENTRAL"/>
      <sheetName val="GAST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P63"/>
  <sheetViews>
    <sheetView tabSelected="1" workbookViewId="0">
      <selection activeCell="D7" sqref="D7:P7"/>
    </sheetView>
  </sheetViews>
  <sheetFormatPr baseColWidth="10" defaultRowHeight="15" x14ac:dyDescent="0.25"/>
  <cols>
    <col min="4" max="4" width="5.7109375" customWidth="1"/>
    <col min="5" max="5" width="7.5703125" customWidth="1"/>
    <col min="6" max="6" width="7.7109375" customWidth="1"/>
    <col min="7" max="7" width="8.5703125" customWidth="1"/>
    <col min="8" max="8" width="7.140625" customWidth="1"/>
    <col min="11" max="11" width="26.85546875" customWidth="1"/>
    <col min="12" max="12" width="9" customWidth="1"/>
    <col min="13" max="14" width="9.28515625" customWidth="1"/>
    <col min="15" max="15" width="8.5703125" customWidth="1"/>
    <col min="16" max="16" width="18.5703125" customWidth="1"/>
  </cols>
  <sheetData>
    <row r="6" spans="4:16" ht="15.75" thickBot="1" x14ac:dyDescent="0.3"/>
    <row r="7" spans="4:16" x14ac:dyDescent="0.25">
      <c r="D7" s="165" t="s">
        <v>0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7"/>
    </row>
    <row r="8" spans="4:16" x14ac:dyDescent="0.25"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138" t="s">
        <v>1</v>
      </c>
      <c r="O8" s="138"/>
      <c r="P8" s="139"/>
    </row>
    <row r="9" spans="4:16" x14ac:dyDescent="0.25">
      <c r="D9" s="168" t="s">
        <v>2</v>
      </c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70"/>
    </row>
    <row r="10" spans="4:16" x14ac:dyDescent="0.25"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9"/>
    </row>
    <row r="11" spans="4:16" x14ac:dyDescent="0.25">
      <c r="D11" s="168" t="s">
        <v>3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70"/>
    </row>
    <row r="12" spans="4:16" x14ac:dyDescent="0.25">
      <c r="D12" s="137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</row>
    <row r="13" spans="4:16" ht="15.75" thickBot="1" x14ac:dyDescent="0.3">
      <c r="D13" s="140" t="s">
        <v>4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2"/>
    </row>
    <row r="14" spans="4:16" x14ac:dyDescent="0.25">
      <c r="D14" s="143" t="s">
        <v>5</v>
      </c>
      <c r="E14" s="144"/>
      <c r="F14" s="144"/>
      <c r="G14" s="144"/>
      <c r="H14" s="145"/>
      <c r="I14" s="152" t="s">
        <v>6</v>
      </c>
      <c r="J14" s="144"/>
      <c r="K14" s="145"/>
      <c r="L14" s="155" t="s">
        <v>7</v>
      </c>
      <c r="M14" s="155" t="s">
        <v>8</v>
      </c>
      <c r="N14" s="158" t="s">
        <v>9</v>
      </c>
      <c r="O14" s="158" t="s">
        <v>10</v>
      </c>
      <c r="P14" s="163" t="s">
        <v>11</v>
      </c>
    </row>
    <row r="15" spans="4:16" x14ac:dyDescent="0.25">
      <c r="D15" s="146"/>
      <c r="E15" s="147"/>
      <c r="F15" s="147"/>
      <c r="G15" s="147"/>
      <c r="H15" s="148"/>
      <c r="I15" s="153"/>
      <c r="J15" s="147"/>
      <c r="K15" s="148"/>
      <c r="L15" s="156"/>
      <c r="M15" s="156"/>
      <c r="N15" s="159"/>
      <c r="O15" s="161"/>
      <c r="P15" s="164"/>
    </row>
    <row r="16" spans="4:16" x14ac:dyDescent="0.25">
      <c r="D16" s="149"/>
      <c r="E16" s="150"/>
      <c r="F16" s="150"/>
      <c r="G16" s="150"/>
      <c r="H16" s="151"/>
      <c r="I16" s="153"/>
      <c r="J16" s="147"/>
      <c r="K16" s="148"/>
      <c r="L16" s="156"/>
      <c r="M16" s="156"/>
      <c r="N16" s="159"/>
      <c r="O16" s="161"/>
      <c r="P16" s="164"/>
    </row>
    <row r="17" spans="4:16" ht="45.75" x14ac:dyDescent="0.25">
      <c r="D17" s="1" t="s">
        <v>12</v>
      </c>
      <c r="E17" s="2" t="s">
        <v>13</v>
      </c>
      <c r="F17" s="2" t="s">
        <v>14</v>
      </c>
      <c r="G17" s="2" t="s">
        <v>15</v>
      </c>
      <c r="H17" s="2" t="s">
        <v>16</v>
      </c>
      <c r="I17" s="154"/>
      <c r="J17" s="150"/>
      <c r="K17" s="151"/>
      <c r="L17" s="157"/>
      <c r="M17" s="157"/>
      <c r="N17" s="160"/>
      <c r="O17" s="162"/>
      <c r="P17" s="164"/>
    </row>
    <row r="18" spans="4:16" ht="15.75" x14ac:dyDescent="0.25">
      <c r="D18" s="3">
        <v>1</v>
      </c>
      <c r="E18" s="4">
        <v>5</v>
      </c>
      <c r="F18" s="5">
        <v>1</v>
      </c>
      <c r="G18" s="6"/>
      <c r="H18" s="6"/>
      <c r="I18" s="131" t="s">
        <v>17</v>
      </c>
      <c r="J18" s="132"/>
      <c r="K18" s="133"/>
      <c r="L18" s="7">
        <v>30</v>
      </c>
      <c r="M18" s="7">
        <v>9995</v>
      </c>
      <c r="N18" s="8" t="s">
        <v>18</v>
      </c>
      <c r="O18" s="8" t="s">
        <v>19</v>
      </c>
      <c r="P18" s="9">
        <v>36292547.719999999</v>
      </c>
    </row>
    <row r="19" spans="4:16" ht="15.75" x14ac:dyDescent="0.25">
      <c r="D19" s="10"/>
      <c r="E19" s="11"/>
      <c r="F19" s="11"/>
      <c r="G19" s="12"/>
      <c r="H19" s="12"/>
      <c r="I19" s="134"/>
      <c r="J19" s="135"/>
      <c r="K19" s="136"/>
      <c r="L19" s="7"/>
      <c r="M19" s="7"/>
      <c r="N19" s="13"/>
      <c r="O19" s="14"/>
      <c r="P19" s="15"/>
    </row>
    <row r="20" spans="4:16" ht="15.75" x14ac:dyDescent="0.25">
      <c r="D20" s="16"/>
      <c r="E20" s="17"/>
      <c r="F20" s="17"/>
      <c r="G20" s="18"/>
      <c r="H20" s="18"/>
      <c r="I20" s="110"/>
      <c r="J20" s="111"/>
      <c r="K20" s="112"/>
      <c r="L20" s="19"/>
      <c r="M20" s="19"/>
      <c r="N20" s="20"/>
      <c r="O20" s="21"/>
      <c r="P20" s="22"/>
    </row>
    <row r="21" spans="4:16" ht="15.75" x14ac:dyDescent="0.25">
      <c r="D21" s="23">
        <v>1</v>
      </c>
      <c r="E21" s="24">
        <v>5</v>
      </c>
      <c r="F21" s="24">
        <v>1</v>
      </c>
      <c r="G21" s="25">
        <v>2</v>
      </c>
      <c r="H21" s="25">
        <v>99</v>
      </c>
      <c r="I21" s="122" t="s">
        <v>20</v>
      </c>
      <c r="J21" s="123"/>
      <c r="K21" s="124"/>
      <c r="L21" s="26"/>
      <c r="M21" s="26"/>
      <c r="N21" s="27"/>
      <c r="O21" s="27"/>
      <c r="P21" s="28">
        <v>36292547.719999999</v>
      </c>
    </row>
    <row r="22" spans="4:16" ht="15.75" x14ac:dyDescent="0.25">
      <c r="D22" s="16"/>
      <c r="E22" s="17"/>
      <c r="F22" s="17"/>
      <c r="G22" s="18"/>
      <c r="H22" s="18"/>
      <c r="I22" s="107"/>
      <c r="J22" s="108"/>
      <c r="K22" s="109"/>
      <c r="L22" s="19"/>
      <c r="M22" s="19"/>
      <c r="N22" s="78"/>
      <c r="O22" s="79"/>
      <c r="P22" s="80" t="s">
        <v>21</v>
      </c>
    </row>
    <row r="23" spans="4:16" ht="15.75" x14ac:dyDescent="0.25">
      <c r="D23" s="16"/>
      <c r="E23" s="17"/>
      <c r="F23" s="17"/>
      <c r="G23" s="18"/>
      <c r="H23" s="18"/>
      <c r="I23" s="110"/>
      <c r="J23" s="111"/>
      <c r="K23" s="112"/>
      <c r="L23" s="19"/>
      <c r="M23" s="19"/>
      <c r="N23" s="78"/>
      <c r="O23" s="79"/>
      <c r="P23" s="80"/>
    </row>
    <row r="24" spans="4:16" ht="15.75" x14ac:dyDescent="0.25">
      <c r="D24" s="16"/>
      <c r="E24" s="17"/>
      <c r="F24" s="17"/>
      <c r="G24" s="18"/>
      <c r="H24" s="18"/>
      <c r="I24" s="110"/>
      <c r="J24" s="111"/>
      <c r="K24" s="112"/>
      <c r="L24" s="19"/>
      <c r="M24" s="19"/>
      <c r="N24" s="78"/>
      <c r="O24" s="79"/>
      <c r="P24" s="80"/>
    </row>
    <row r="25" spans="4:16" ht="15.75" x14ac:dyDescent="0.25">
      <c r="D25" s="29">
        <v>1</v>
      </c>
      <c r="E25" s="30">
        <v>6</v>
      </c>
      <c r="F25" s="30">
        <v>1</v>
      </c>
      <c r="G25" s="31"/>
      <c r="H25" s="31"/>
      <c r="I25" s="119" t="s">
        <v>22</v>
      </c>
      <c r="J25" s="120"/>
      <c r="K25" s="121"/>
      <c r="L25" s="32">
        <v>30</v>
      </c>
      <c r="M25" s="32">
        <v>9998</v>
      </c>
      <c r="N25" s="33" t="s">
        <v>18</v>
      </c>
      <c r="O25" s="34" t="s">
        <v>19</v>
      </c>
      <c r="P25" s="35">
        <v>2005.46</v>
      </c>
    </row>
    <row r="26" spans="4:16" ht="15.75" x14ac:dyDescent="0.25">
      <c r="D26" s="36"/>
      <c r="E26" s="37"/>
      <c r="F26" s="37"/>
      <c r="G26" s="38"/>
      <c r="H26" s="38"/>
      <c r="I26" s="98"/>
      <c r="J26" s="99"/>
      <c r="K26" s="100"/>
      <c r="L26" s="19"/>
      <c r="M26" s="19"/>
      <c r="N26" s="39"/>
      <c r="O26" s="40"/>
      <c r="P26" s="35"/>
    </row>
    <row r="27" spans="4:16" ht="15.75" x14ac:dyDescent="0.25">
      <c r="D27" s="16">
        <v>1</v>
      </c>
      <c r="E27" s="17">
        <v>6</v>
      </c>
      <c r="F27" s="17">
        <v>1</v>
      </c>
      <c r="G27" s="18">
        <v>2</v>
      </c>
      <c r="H27" s="41" t="s">
        <v>23</v>
      </c>
      <c r="I27" s="125" t="s">
        <v>24</v>
      </c>
      <c r="J27" s="126"/>
      <c r="K27" s="127"/>
      <c r="L27" s="26"/>
      <c r="M27" s="42"/>
      <c r="N27" s="81"/>
      <c r="O27" s="27"/>
      <c r="P27" s="43" t="s">
        <v>25</v>
      </c>
    </row>
    <row r="28" spans="4:16" ht="15.75" x14ac:dyDescent="0.25">
      <c r="D28" s="44">
        <v>1</v>
      </c>
      <c r="E28" s="45">
        <v>6</v>
      </c>
      <c r="F28" s="45">
        <v>1</v>
      </c>
      <c r="G28" s="46">
        <v>3</v>
      </c>
      <c r="H28" s="41" t="s">
        <v>26</v>
      </c>
      <c r="I28" s="128" t="s">
        <v>27</v>
      </c>
      <c r="J28" s="129"/>
      <c r="K28" s="130"/>
      <c r="L28" s="47"/>
      <c r="M28" s="48"/>
      <c r="N28" s="27"/>
      <c r="O28" s="49"/>
      <c r="P28" s="50">
        <f>+'[1]OCTUBRE 2022'!F17</f>
        <v>0</v>
      </c>
    </row>
    <row r="29" spans="4:16" ht="15.75" x14ac:dyDescent="0.25">
      <c r="D29" s="44">
        <v>1</v>
      </c>
      <c r="E29" s="45">
        <v>6</v>
      </c>
      <c r="F29" s="45">
        <v>1</v>
      </c>
      <c r="G29" s="46">
        <v>1</v>
      </c>
      <c r="H29" s="41" t="s">
        <v>28</v>
      </c>
      <c r="I29" s="128" t="s">
        <v>29</v>
      </c>
      <c r="J29" s="129"/>
      <c r="K29" s="130"/>
      <c r="L29" s="47"/>
      <c r="M29" s="48"/>
      <c r="N29" s="27"/>
      <c r="O29" s="49"/>
      <c r="P29" s="51">
        <v>0</v>
      </c>
    </row>
    <row r="30" spans="4:16" ht="15.75" x14ac:dyDescent="0.25">
      <c r="D30" s="36"/>
      <c r="E30" s="37"/>
      <c r="F30" s="37"/>
      <c r="G30" s="18"/>
      <c r="H30" s="18"/>
      <c r="I30" s="89"/>
      <c r="J30" s="90"/>
      <c r="K30" s="91"/>
      <c r="L30" s="19"/>
      <c r="M30" s="19"/>
      <c r="N30" s="39"/>
      <c r="O30" s="40"/>
      <c r="P30" s="35"/>
    </row>
    <row r="31" spans="4:16" ht="15.75" x14ac:dyDescent="0.25">
      <c r="D31" s="16"/>
      <c r="E31" s="17"/>
      <c r="F31" s="17"/>
      <c r="G31" s="18"/>
      <c r="H31" s="18"/>
      <c r="I31" s="110"/>
      <c r="J31" s="111"/>
      <c r="K31" s="112"/>
      <c r="L31" s="19"/>
      <c r="M31" s="19"/>
      <c r="N31" s="52"/>
      <c r="O31" s="53"/>
      <c r="P31" s="22"/>
    </row>
    <row r="32" spans="4:16" ht="15.75" x14ac:dyDescent="0.25">
      <c r="D32" s="29">
        <v>1</v>
      </c>
      <c r="E32" s="30">
        <v>6</v>
      </c>
      <c r="F32" s="30">
        <v>4</v>
      </c>
      <c r="G32" s="31"/>
      <c r="H32" s="31"/>
      <c r="I32" s="119" t="s">
        <v>30</v>
      </c>
      <c r="J32" s="120"/>
      <c r="K32" s="121"/>
      <c r="L32" s="32">
        <v>30</v>
      </c>
      <c r="M32" s="32">
        <v>9998</v>
      </c>
      <c r="N32" s="34" t="s">
        <v>18</v>
      </c>
      <c r="O32" s="34" t="s">
        <v>19</v>
      </c>
      <c r="P32" s="35">
        <v>175126</v>
      </c>
    </row>
    <row r="33" spans="4:16" ht="15.75" x14ac:dyDescent="0.25">
      <c r="D33" s="36"/>
      <c r="E33" s="37"/>
      <c r="F33" s="37"/>
      <c r="G33" s="38"/>
      <c r="H33" s="38"/>
      <c r="I33" s="98"/>
      <c r="J33" s="99"/>
      <c r="K33" s="100"/>
      <c r="L33" s="19"/>
      <c r="M33" s="19"/>
      <c r="N33" s="39"/>
      <c r="O33" s="40"/>
      <c r="P33" s="35"/>
    </row>
    <row r="34" spans="4:16" ht="15.75" x14ac:dyDescent="0.25">
      <c r="D34" s="36"/>
      <c r="E34" s="37"/>
      <c r="F34" s="37"/>
      <c r="G34" s="38"/>
      <c r="H34" s="38"/>
      <c r="I34" s="89"/>
      <c r="J34" s="90"/>
      <c r="K34" s="91"/>
      <c r="L34" s="19"/>
      <c r="M34" s="19"/>
      <c r="N34" s="39"/>
      <c r="O34" s="40"/>
      <c r="P34" s="35"/>
    </row>
    <row r="35" spans="4:16" ht="15.75" x14ac:dyDescent="0.25">
      <c r="D35" s="23">
        <v>1</v>
      </c>
      <c r="E35" s="24">
        <v>6</v>
      </c>
      <c r="F35" s="24">
        <v>4</v>
      </c>
      <c r="G35" s="25">
        <v>1</v>
      </c>
      <c r="H35" s="41" t="s">
        <v>23</v>
      </c>
      <c r="I35" s="122" t="s">
        <v>31</v>
      </c>
      <c r="J35" s="123"/>
      <c r="K35" s="124"/>
      <c r="L35" s="26"/>
      <c r="M35" s="42"/>
      <c r="N35" s="27"/>
      <c r="O35" s="27"/>
      <c r="P35" s="28">
        <v>175125.89</v>
      </c>
    </row>
    <row r="36" spans="4:16" ht="15.75" x14ac:dyDescent="0.25">
      <c r="D36" s="16"/>
      <c r="E36" s="17"/>
      <c r="F36" s="17"/>
      <c r="G36" s="18"/>
      <c r="H36" s="18"/>
      <c r="I36" s="107"/>
      <c r="J36" s="108"/>
      <c r="K36" s="109"/>
      <c r="L36" s="19"/>
      <c r="M36" s="19"/>
      <c r="N36" s="78"/>
      <c r="O36" s="79"/>
      <c r="P36" s="80"/>
    </row>
    <row r="37" spans="4:16" ht="15.75" x14ac:dyDescent="0.25">
      <c r="D37" s="16"/>
      <c r="E37" s="17"/>
      <c r="F37" s="17"/>
      <c r="G37" s="18"/>
      <c r="H37" s="18"/>
      <c r="I37" s="110"/>
      <c r="J37" s="111"/>
      <c r="K37" s="112"/>
      <c r="L37" s="19"/>
      <c r="M37" s="19"/>
      <c r="N37" s="78"/>
      <c r="O37" s="79"/>
      <c r="P37" s="80"/>
    </row>
    <row r="38" spans="4:16" ht="15.75" x14ac:dyDescent="0.25">
      <c r="D38" s="16"/>
      <c r="E38" s="17"/>
      <c r="F38" s="17"/>
      <c r="G38" s="18"/>
      <c r="H38" s="18"/>
      <c r="I38" s="113" t="s">
        <v>32</v>
      </c>
      <c r="J38" s="114"/>
      <c r="K38" s="115"/>
      <c r="L38" s="54"/>
      <c r="M38" s="54"/>
      <c r="N38" s="82"/>
      <c r="O38" s="83"/>
      <c r="P38" s="35">
        <f>+P32+P25+P18</f>
        <v>36469679.18</v>
      </c>
    </row>
    <row r="39" spans="4:16" ht="15.75" x14ac:dyDescent="0.25">
      <c r="D39" s="16"/>
      <c r="E39" s="17"/>
      <c r="F39" s="17"/>
      <c r="G39" s="18"/>
      <c r="H39" s="18"/>
      <c r="I39" s="89"/>
      <c r="J39" s="90"/>
      <c r="K39" s="91"/>
      <c r="L39" s="19"/>
      <c r="M39" s="19"/>
      <c r="N39" s="78"/>
      <c r="O39" s="79"/>
      <c r="P39" s="84"/>
    </row>
    <row r="40" spans="4:16" ht="15.75" x14ac:dyDescent="0.25">
      <c r="D40" s="16"/>
      <c r="E40" s="17"/>
      <c r="F40" s="17"/>
      <c r="G40" s="18"/>
      <c r="H40" s="18"/>
      <c r="I40" s="89"/>
      <c r="J40" s="90"/>
      <c r="K40" s="91"/>
      <c r="L40" s="19"/>
      <c r="M40" s="19"/>
      <c r="N40" s="78"/>
      <c r="O40" s="79"/>
      <c r="P40" s="84"/>
    </row>
    <row r="41" spans="4:16" ht="15.75" x14ac:dyDescent="0.25">
      <c r="D41" s="29">
        <v>3</v>
      </c>
      <c r="E41" s="30">
        <v>1</v>
      </c>
      <c r="F41" s="30"/>
      <c r="G41" s="31"/>
      <c r="H41" s="31"/>
      <c r="I41" s="116" t="s">
        <v>33</v>
      </c>
      <c r="J41" s="117"/>
      <c r="K41" s="118"/>
      <c r="L41" s="32">
        <v>30</v>
      </c>
      <c r="M41" s="32" t="s">
        <v>34</v>
      </c>
      <c r="N41" s="83" t="s">
        <v>34</v>
      </c>
      <c r="O41" s="83" t="s">
        <v>34</v>
      </c>
      <c r="P41" s="85">
        <v>76700054</v>
      </c>
    </row>
    <row r="42" spans="4:16" ht="15.75" x14ac:dyDescent="0.25">
      <c r="D42" s="10"/>
      <c r="E42" s="11"/>
      <c r="F42" s="11"/>
      <c r="G42" s="12"/>
      <c r="H42" s="12"/>
      <c r="I42" s="98"/>
      <c r="J42" s="99"/>
      <c r="K42" s="100"/>
      <c r="L42" s="7"/>
      <c r="M42" s="7"/>
      <c r="N42" s="86"/>
      <c r="O42" s="87"/>
      <c r="P42" s="84"/>
    </row>
    <row r="43" spans="4:16" ht="15.75" x14ac:dyDescent="0.25">
      <c r="D43" s="16"/>
      <c r="E43" s="17"/>
      <c r="F43" s="17"/>
      <c r="G43" s="18"/>
      <c r="H43" s="18"/>
      <c r="I43" s="89"/>
      <c r="J43" s="90"/>
      <c r="K43" s="91"/>
      <c r="L43" s="19"/>
      <c r="M43" s="19"/>
      <c r="N43" s="78"/>
      <c r="O43" s="79"/>
      <c r="P43" s="84"/>
    </row>
    <row r="44" spans="4:16" ht="15.75" x14ac:dyDescent="0.25">
      <c r="D44" s="16"/>
      <c r="E44" s="17"/>
      <c r="F44" s="17"/>
      <c r="G44" s="18"/>
      <c r="H44" s="18"/>
      <c r="I44" s="101"/>
      <c r="J44" s="102"/>
      <c r="K44" s="103"/>
      <c r="L44" s="19"/>
      <c r="M44" s="19"/>
      <c r="N44" s="52"/>
      <c r="O44" s="53"/>
      <c r="P44" s="55"/>
    </row>
    <row r="45" spans="4:16" ht="15.75" x14ac:dyDescent="0.25">
      <c r="D45" s="23">
        <v>3</v>
      </c>
      <c r="E45" s="24">
        <v>1</v>
      </c>
      <c r="F45" s="24">
        <v>1</v>
      </c>
      <c r="G45" s="25">
        <v>1</v>
      </c>
      <c r="H45" s="25">
        <v>1</v>
      </c>
      <c r="I45" s="101" t="s">
        <v>35</v>
      </c>
      <c r="J45" s="102"/>
      <c r="K45" s="103"/>
      <c r="L45" s="56"/>
      <c r="M45" s="56"/>
      <c r="N45" s="56"/>
      <c r="O45" s="56"/>
      <c r="P45" s="84">
        <v>76700054</v>
      </c>
    </row>
    <row r="46" spans="4:16" ht="15.75" x14ac:dyDescent="0.25">
      <c r="D46" s="57"/>
      <c r="E46" s="58"/>
      <c r="F46" s="58"/>
      <c r="G46" s="59"/>
      <c r="H46" s="59"/>
      <c r="I46" s="104"/>
      <c r="J46" s="105"/>
      <c r="K46" s="106"/>
      <c r="L46" s="60"/>
      <c r="M46" s="60"/>
      <c r="N46" s="78"/>
      <c r="O46" s="79"/>
      <c r="P46" s="80"/>
    </row>
    <row r="47" spans="4:16" ht="15.75" x14ac:dyDescent="0.25">
      <c r="D47" s="57"/>
      <c r="E47" s="58"/>
      <c r="F47" s="58"/>
      <c r="G47" s="59"/>
      <c r="H47" s="59"/>
      <c r="I47" s="61"/>
      <c r="J47" s="62"/>
      <c r="K47" s="63"/>
      <c r="L47" s="60"/>
      <c r="M47" s="60"/>
      <c r="N47" s="78"/>
      <c r="O47" s="79"/>
      <c r="P47" s="80"/>
    </row>
    <row r="48" spans="4:16" ht="15.75" x14ac:dyDescent="0.25">
      <c r="D48" s="57"/>
      <c r="E48" s="58"/>
      <c r="F48" s="58"/>
      <c r="G48" s="59"/>
      <c r="H48" s="59"/>
      <c r="I48" s="61"/>
      <c r="J48" s="62"/>
      <c r="K48" s="63"/>
      <c r="L48" s="60"/>
      <c r="M48" s="60"/>
      <c r="N48" s="78"/>
      <c r="O48" s="79"/>
      <c r="P48" s="80"/>
    </row>
    <row r="49" spans="4:16" ht="15.75" x14ac:dyDescent="0.25">
      <c r="D49" s="57"/>
      <c r="E49" s="58"/>
      <c r="F49" s="58"/>
      <c r="G49" s="59"/>
      <c r="H49" s="59"/>
      <c r="I49" s="89"/>
      <c r="J49" s="90"/>
      <c r="K49" s="91"/>
      <c r="L49" s="19"/>
      <c r="M49" s="19"/>
      <c r="N49" s="39"/>
      <c r="O49" s="40"/>
      <c r="P49" s="64"/>
    </row>
    <row r="50" spans="4:16" ht="15.75" x14ac:dyDescent="0.25">
      <c r="D50" s="65"/>
      <c r="E50" s="66"/>
      <c r="F50" s="66"/>
      <c r="G50" s="67"/>
      <c r="H50" s="67"/>
      <c r="I50" s="89"/>
      <c r="J50" s="90"/>
      <c r="K50" s="91"/>
      <c r="L50" s="19"/>
      <c r="M50" s="19"/>
      <c r="N50" s="52"/>
      <c r="O50" s="53"/>
      <c r="P50" s="15"/>
    </row>
    <row r="51" spans="4:16" ht="16.5" thickBot="1" x14ac:dyDescent="0.3">
      <c r="D51" s="68"/>
      <c r="E51" s="69"/>
      <c r="F51" s="69"/>
      <c r="G51" s="70"/>
      <c r="H51" s="70"/>
      <c r="I51" s="92" t="s">
        <v>36</v>
      </c>
      <c r="J51" s="93"/>
      <c r="K51" s="94"/>
      <c r="L51" s="71"/>
      <c r="M51" s="71"/>
      <c r="N51" s="72"/>
      <c r="O51" s="72"/>
      <c r="P51" s="88">
        <f>+P38+P41</f>
        <v>113169733.18000001</v>
      </c>
    </row>
    <row r="52" spans="4:16" x14ac:dyDescent="0.25"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4:16" x14ac:dyDescent="0.25"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4:16" x14ac:dyDescent="0.25"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4:16" x14ac:dyDescent="0.25"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4:16" x14ac:dyDescent="0.25"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4"/>
    </row>
    <row r="57" spans="4:16" x14ac:dyDescent="0.25"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5"/>
    </row>
    <row r="58" spans="4:16" x14ac:dyDescent="0.25"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5"/>
    </row>
    <row r="59" spans="4:16" x14ac:dyDescent="0.25">
      <c r="D59" s="76"/>
      <c r="E59" s="76"/>
      <c r="F59" s="76"/>
      <c r="G59" s="76"/>
      <c r="H59" s="76"/>
      <c r="I59" s="76"/>
      <c r="J59" s="73"/>
      <c r="K59" s="73"/>
      <c r="L59" s="76"/>
      <c r="M59" s="76"/>
      <c r="N59" s="76"/>
      <c r="O59" s="73"/>
      <c r="P59" s="75"/>
    </row>
    <row r="60" spans="4:16" x14ac:dyDescent="0.25">
      <c r="D60" s="77"/>
      <c r="E60" s="76"/>
      <c r="F60" s="76"/>
      <c r="G60" s="76"/>
      <c r="H60" s="76"/>
      <c r="I60" s="76"/>
      <c r="J60" s="73"/>
      <c r="K60" s="73"/>
      <c r="L60" s="73"/>
      <c r="M60" s="76"/>
      <c r="N60" s="76"/>
      <c r="O60" s="76"/>
      <c r="P60" s="73"/>
    </row>
    <row r="61" spans="4:16" x14ac:dyDescent="0.25">
      <c r="D61" s="95" t="s">
        <v>37</v>
      </c>
      <c r="E61" s="95"/>
      <c r="F61" s="95"/>
      <c r="G61" s="95"/>
      <c r="H61" s="95"/>
      <c r="I61" s="95"/>
      <c r="J61" s="73"/>
      <c r="K61" s="73"/>
      <c r="L61" s="73"/>
      <c r="M61" s="95" t="s">
        <v>38</v>
      </c>
      <c r="N61" s="95"/>
      <c r="O61" s="95"/>
      <c r="P61" s="95"/>
    </row>
    <row r="62" spans="4:16" x14ac:dyDescent="0.25">
      <c r="D62" s="96" t="s">
        <v>39</v>
      </c>
      <c r="E62" s="96"/>
      <c r="F62" s="96"/>
      <c r="G62" s="96"/>
      <c r="H62" s="96"/>
      <c r="I62" s="96"/>
      <c r="J62" s="73"/>
      <c r="K62" s="73"/>
      <c r="L62" s="73"/>
      <c r="M62" s="97" t="s">
        <v>40</v>
      </c>
      <c r="N62" s="97"/>
      <c r="O62" s="97"/>
      <c r="P62" s="97"/>
    </row>
    <row r="63" spans="4:16" x14ac:dyDescent="0.25"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</sheetData>
  <mergeCells count="51">
    <mergeCell ref="D11:P11"/>
    <mergeCell ref="D7:P7"/>
    <mergeCell ref="D8:M8"/>
    <mergeCell ref="N8:P8"/>
    <mergeCell ref="D9:P9"/>
    <mergeCell ref="D10:P10"/>
    <mergeCell ref="I23:K23"/>
    <mergeCell ref="D12:P12"/>
    <mergeCell ref="D13:P13"/>
    <mergeCell ref="D14:H16"/>
    <mergeCell ref="I14:K17"/>
    <mergeCell ref="L14:L17"/>
    <mergeCell ref="M14:M17"/>
    <mergeCell ref="N14:N17"/>
    <mergeCell ref="O14:O17"/>
    <mergeCell ref="P14:P17"/>
    <mergeCell ref="I18:K18"/>
    <mergeCell ref="I19:K19"/>
    <mergeCell ref="I20:K20"/>
    <mergeCell ref="I21:K21"/>
    <mergeCell ref="I22:K22"/>
    <mergeCell ref="I35:K35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49:K49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I46:K46"/>
    <mergeCell ref="I50:K50"/>
    <mergeCell ref="I51:K51"/>
    <mergeCell ref="D61:I61"/>
    <mergeCell ref="M61:P61"/>
    <mergeCell ref="D62:I62"/>
    <mergeCell ref="M62:P6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German</dc:creator>
  <cp:lastModifiedBy>Juan German</cp:lastModifiedBy>
  <dcterms:created xsi:type="dcterms:W3CDTF">2022-11-21T16:13:08Z</dcterms:created>
  <dcterms:modified xsi:type="dcterms:W3CDTF">2022-11-21T16:24:00Z</dcterms:modified>
</cp:coreProperties>
</file>