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1.5\compartido da\EVIDENCIAS A PLANIFICACIÓN Y DESARROLLO\DIRECCION DE PLANIFICACION Y DESARROLLO\Evidencias POA\2023\Evidencias POA 4to. Trimestre\Actividad 14.1\"/>
    </mc:Choice>
  </mc:AlternateContent>
  <xr:revisionPtr revIDLastSave="0" documentId="13_ncr:1_{1778DE89-F773-47E1-901C-2B4BB47BBC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5" r:id="rId1"/>
  </sheets>
  <definedNames>
    <definedName name="_xlnm.Print_Area" localSheetId="0">'2023'!$A$1:$T$52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  <c r="K8" i="5"/>
  <c r="G14" i="5" l="1"/>
  <c r="K14" i="5"/>
  <c r="O14" i="5"/>
  <c r="G15" i="5"/>
  <c r="K15" i="5"/>
  <c r="O15" i="5"/>
  <c r="G16" i="5"/>
  <c r="K16" i="5"/>
  <c r="O16" i="5"/>
  <c r="S15" i="5" l="1"/>
  <c r="T15" i="5" l="1"/>
  <c r="S16" i="5"/>
  <c r="T16" i="5" s="1"/>
  <c r="G22" i="5" l="1"/>
  <c r="S23" i="5"/>
  <c r="O23" i="5"/>
  <c r="K23" i="5"/>
  <c r="G23" i="5"/>
  <c r="S22" i="5"/>
  <c r="O22" i="5"/>
  <c r="K22" i="5"/>
  <c r="S8" i="5"/>
  <c r="O8" i="5"/>
  <c r="S7" i="5"/>
  <c r="O7" i="5"/>
  <c r="K7" i="5"/>
  <c r="G7" i="5"/>
  <c r="S6" i="5"/>
  <c r="O6" i="5"/>
  <c r="K6" i="5"/>
  <c r="G6" i="5"/>
  <c r="T6" i="5" l="1"/>
  <c r="T22" i="5"/>
  <c r="T7" i="5"/>
  <c r="T8" i="5"/>
  <c r="T23" i="5"/>
  <c r="S14" i="5" l="1"/>
  <c r="T14" i="5" s="1"/>
</calcChain>
</file>

<file path=xl/sharedStrings.xml><?xml version="1.0" encoding="utf-8"?>
<sst xmlns="http://schemas.openxmlformats.org/spreadsheetml/2006/main" count="84" uniqueCount="26">
  <si>
    <t xml:space="preserve">Cantidad de Usuarios </t>
  </si>
  <si>
    <t>Cantidad de Solicitudes</t>
  </si>
  <si>
    <t>USO DE SALONES PROTOCOLARES</t>
  </si>
  <si>
    <t>USO DE FACILIDADES DEL HELIPUERTO DE SANTO DOMINGO</t>
  </si>
  <si>
    <t>ELABORADO POR:</t>
  </si>
  <si>
    <t>Tercer Trimestre</t>
  </si>
  <si>
    <t>TOTAL 3T</t>
  </si>
  <si>
    <t>Julio</t>
  </si>
  <si>
    <t>Agosto</t>
  </si>
  <si>
    <t>Septiembre</t>
  </si>
  <si>
    <t>Cuarto Trimestre</t>
  </si>
  <si>
    <t>Octubre</t>
  </si>
  <si>
    <t>Noviembre</t>
  </si>
  <si>
    <t>Diciembre</t>
  </si>
  <si>
    <t>TOTAL GENERAL</t>
  </si>
  <si>
    <t>TOTAL 4T</t>
  </si>
  <si>
    <t>Cantidad de Tickets Vendidos</t>
  </si>
  <si>
    <t>REVISADO POR:</t>
  </si>
  <si>
    <t>Ingresos Generados en RD$</t>
  </si>
  <si>
    <t>DIRECTORA DE PLANIFICACIÓN Y DESARROLLO</t>
  </si>
  <si>
    <t>MARÍA DEL CARMEN MÉNDEZ</t>
  </si>
  <si>
    <t>USO DE FACILIDADES DEL HELIPUERTO LUIS J. FELIZ (NENY)- BARAHONA</t>
  </si>
  <si>
    <t>Período: 2023</t>
  </si>
  <si>
    <r>
      <t xml:space="preserve">Fuente:
</t>
    </r>
    <r>
      <rPr>
        <i/>
        <sz val="11"/>
        <color theme="1"/>
        <rFont val="Calibri"/>
        <family val="2"/>
        <scheme val="minor"/>
      </rPr>
      <t>División de ingresos: Formulario registo de operaciones, Matriz control estadístico
Dirección de delegaciones: Formulario de notas protocolares</t>
    </r>
  </si>
  <si>
    <t>THIARA SÁNCHEZ</t>
  </si>
  <si>
    <t>ANALISTA DE PLANIFICACIÓN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</si>
</sst>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RD$&quot;#,##0.00"/>
    <numFmt numFmtId="165" formatCode="_(* #,##0_);_(* \(#,##0\);_(* &quot;-&quot;??_);_(@_)"/>
    <numFmt numFmtId="166" formatCode="_([$$-1C0A]* #,##0.00_);_([$$-1C0A]* \(#,##0.00\);_([$$-1C0A]* &quot;-&quot;??_);_(@_)"/>
    <numFmt numFmtId="167" formatCode="_-&quot;RD$&quot;* #,##0.00_-;\-&quot;RD$&quot;* #,##0.00_-;_-&quot;RD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1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B5B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2" borderId="1" xfId="1" applyNumberFormat="1" applyFont="1" applyFill="1" applyBorder="1"/>
    <xf numFmtId="165" fontId="1" fillId="0" borderId="1" xfId="1" applyNumberFormat="1" applyFont="1" applyFill="1" applyBorder="1"/>
    <xf numFmtId="165" fontId="0" fillId="0" borderId="0" xfId="1" applyNumberFormat="1" applyFont="1"/>
    <xf numFmtId="164" fontId="1" fillId="0" borderId="0" xfId="0" applyNumberFormat="1" applyFont="1"/>
    <xf numFmtId="165" fontId="1" fillId="0" borderId="1" xfId="1" applyNumberFormat="1" applyFont="1" applyBorder="1"/>
    <xf numFmtId="165" fontId="0" fillId="0" borderId="15" xfId="1" applyNumberFormat="1" applyFont="1" applyBorder="1"/>
    <xf numFmtId="165" fontId="0" fillId="0" borderId="15" xfId="1" applyNumberFormat="1" applyFont="1" applyFill="1" applyBorder="1"/>
    <xf numFmtId="166" fontId="0" fillId="0" borderId="0" xfId="0" applyNumberFormat="1" applyAlignment="1">
      <alignment horizontal="left"/>
    </xf>
    <xf numFmtId="167" fontId="1" fillId="0" borderId="16" xfId="0" applyNumberFormat="1" applyFont="1" applyBorder="1" applyAlignment="1">
      <alignment horizontal="right" vertical="center"/>
    </xf>
    <xf numFmtId="167" fontId="1" fillId="0" borderId="9" xfId="0" applyNumberFormat="1" applyFont="1" applyBorder="1" applyAlignment="1">
      <alignment horizontal="right" vertical="center"/>
    </xf>
    <xf numFmtId="167" fontId="1" fillId="0" borderId="10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/>
    </xf>
    <xf numFmtId="165" fontId="1" fillId="0" borderId="6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165" fontId="2" fillId="0" borderId="1" xfId="1" applyNumberFormat="1" applyFont="1" applyBorder="1"/>
    <xf numFmtId="0" fontId="3" fillId="0" borderId="0" xfId="0" applyFont="1"/>
    <xf numFmtId="0" fontId="1" fillId="5" borderId="1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43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1" fillId="0" borderId="8" xfId="0" applyNumberFormat="1" applyFont="1" applyBorder="1" applyAlignment="1">
      <alignment horizontal="left"/>
    </xf>
    <xf numFmtId="166" fontId="1" fillId="0" borderId="2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5" fontId="1" fillId="0" borderId="7" xfId="1" applyNumberFormat="1" applyFont="1" applyBorder="1" applyAlignment="1">
      <alignment horizontal="left"/>
    </xf>
    <xf numFmtId="165" fontId="1" fillId="0" borderId="17" xfId="1" applyNumberFormat="1" applyFont="1" applyBorder="1" applyAlignment="1">
      <alignment horizontal="left"/>
    </xf>
    <xf numFmtId="0" fontId="1" fillId="4" borderId="23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A0029"/>
      <color rgb="FF0071CE"/>
      <color rgb="FFB5B5B7"/>
      <color rgb="FF396AA5"/>
      <color rgb="FF356CA9"/>
      <color rgb="FF3F7F9F"/>
      <color rgb="FF0675BA"/>
      <color rgb="FFF88D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USO DE FACILIDADES DEL HELIPUERTO DE SANTO DOMINGO</a:t>
            </a:r>
            <a:endParaRPr lang="es-DO" sz="1600">
              <a:effectLst/>
            </a:endParaRPr>
          </a:p>
        </c:rich>
      </c:tx>
      <c:layout>
        <c:manualLayout>
          <c:xMode val="edge"/>
          <c:yMode val="edge"/>
          <c:x val="0.12359179873428408"/>
          <c:y val="2.8419249150384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('2023'!$G$5,'2023'!$K$5)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('2023'!$G$6,'2023'!$K$6,'2023'!$O$6,'2023'!$S$6)</c15:sqref>
                  </c15:fullRef>
                </c:ext>
              </c:extLst>
              <c:f>('2023'!$G$6,'2023'!$K$6)</c:f>
              <c:numCache>
                <c:formatCode>_(* #,##0_);_(* \(#,##0\);_(* "-"??_);_(@_)</c:formatCode>
                <c:ptCount val="2"/>
                <c:pt idx="0">
                  <c:v>1423</c:v>
                </c:pt>
                <c:pt idx="1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D-4E02-9F51-3EDFE1B29EE3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Cantidad de Tickets Vendidos</c:v>
                </c:pt>
              </c:strCache>
            </c:strRef>
          </c:tx>
          <c:spPr>
            <a:solidFill>
              <a:srgbClr val="EA002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('2023'!$G$5,'2023'!$K$5)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('2023'!$G$7,'2023'!$K$7,'2023'!$O$7,'2023'!$S$7)</c15:sqref>
                  </c15:fullRef>
                </c:ext>
              </c:extLst>
              <c:f>('2023'!$G$7,'2023'!$K$7)</c:f>
              <c:numCache>
                <c:formatCode>_(* #,##0_);_(* \(#,##0\);_(* "-"??_);_(@_)</c:formatCode>
                <c:ptCount val="2"/>
                <c:pt idx="0">
                  <c:v>440</c:v>
                </c:pt>
                <c:pt idx="1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76576095"/>
        <c:axId val="376574015"/>
      </c:barChart>
      <c:lineChart>
        <c:grouping val="standard"/>
        <c:varyColors val="0"/>
        <c:ser>
          <c:idx val="2"/>
          <c:order val="2"/>
          <c:tx>
            <c:strRef>
              <c:f>'2023'!$B$8</c:f>
              <c:strCache>
                <c:ptCount val="1"/>
                <c:pt idx="0">
                  <c:v> Ingresos Generados en RD$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('2023'!$G$5,'2023'!$K$5)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('2023'!$G$8,'2023'!$K$8,'2023'!$O$8,'2023'!$S$8)</c15:sqref>
                  </c15:fullRef>
                </c:ext>
              </c:extLst>
              <c:f>('2023'!$G$8,'2023'!$K$8)</c:f>
              <c:numCache>
                <c:formatCode>_-"RD$"* #,##0.00_-;\-"RD$"* #,##0.00_-;_-"RD$"* "-"??_-;_-@_-</c:formatCode>
                <c:ptCount val="2"/>
                <c:pt idx="0">
                  <c:v>601400</c:v>
                </c:pt>
                <c:pt idx="1">
                  <c:v>710550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9D-4E02-9F51-3EDFE1B2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967"/>
        <c:axId val="488030719"/>
      </c:lineChart>
      <c:catAx>
        <c:axId val="3765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4015"/>
        <c:crosses val="autoZero"/>
        <c:auto val="1"/>
        <c:lblAlgn val="ctr"/>
        <c:lblOffset val="100"/>
        <c:noMultiLvlLbl val="0"/>
      </c:catAx>
      <c:valAx>
        <c:axId val="3765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6095"/>
        <c:crosses val="autoZero"/>
        <c:crossBetween val="between"/>
      </c:valAx>
      <c:valAx>
        <c:axId val="488030719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803196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399798375882462"/>
                <c:y val="0.448842592592592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DO"/>
                    <a:t>Miles RD$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</c:dispUnitsLbl>
        </c:dispUnits>
      </c:valAx>
      <c:catAx>
        <c:axId val="48803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3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USO DE SALONES PROTOCOLARES</a:t>
            </a:r>
            <a:endParaRPr lang="es-DO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1806535090425212E-2"/>
          <c:y val="0.26777435471985722"/>
          <c:w val="0.97638692981914954"/>
          <c:h val="0.546561850272411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'2023'!$B$23</c:f>
              <c:strCache>
                <c:ptCount val="1"/>
                <c:pt idx="0">
                  <c:v> Cantidad de Usuarios  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>
              <a:outerShdw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('2023'!$G$21,'2023'!$K$21,'2023'!$O$21,'2023'!$S$21)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f>('2023'!$G$23,'2023'!$K$23,'2023'!$O$23,'2023'!$S$23)</c:f>
              <c:numCache>
                <c:formatCode>_(* #,##0_);_(* \(#,##0\);_(* "-"??_);_(@_)</c:formatCode>
                <c:ptCount val="2"/>
                <c:pt idx="0">
                  <c:v>7745</c:v>
                </c:pt>
                <c:pt idx="1">
                  <c:v>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2-4D2A-A591-C4191992EA9C}"/>
            </c:ext>
          </c:extLst>
        </c:ser>
        <c:ser>
          <c:idx val="0"/>
          <c:order val="1"/>
          <c:tx>
            <c:strRef>
              <c:f>'2023'!$B$22</c:f>
              <c:strCache>
                <c:ptCount val="1"/>
                <c:pt idx="0">
                  <c:v> Cantidad de Solicitudes </c:v>
                </c:pt>
              </c:strCache>
            </c:strRef>
          </c:tx>
          <c:spPr>
            <a:solidFill>
              <a:srgbClr val="EA002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('2023'!$G$21,'2023'!$K$21,'2023'!$O$21,'2023'!$S$21)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f>('2023'!$G$22,'2023'!$K$22,'2023'!$O$22,'2023'!$S$22)</c:f>
              <c:numCache>
                <c:formatCode>_(* #,##0_);_(* \(#,##0\);_(* "-"??_);_(@_)</c:formatCode>
                <c:ptCount val="2"/>
                <c:pt idx="0">
                  <c:v>3396</c:v>
                </c:pt>
                <c:pt idx="1">
                  <c:v>3061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2-4D2A-A591-C4191992E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60341951"/>
        <c:axId val="560346527"/>
      </c:barChart>
      <c:catAx>
        <c:axId val="56034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346527"/>
        <c:crosses val="autoZero"/>
        <c:auto val="1"/>
        <c:lblAlgn val="ctr"/>
        <c:lblOffset val="100"/>
        <c:noMultiLvlLbl val="0"/>
      </c:catAx>
      <c:valAx>
        <c:axId val="560346527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560341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USO DE FACILIDADES DEL HELIPUERTO LUIS J. FELIZ (NENY)- BARAHONA</a:t>
            </a:r>
            <a:endParaRPr lang="es-DO" sz="1600">
              <a:effectLst/>
            </a:endParaRPr>
          </a:p>
        </c:rich>
      </c:tx>
      <c:layout>
        <c:manualLayout>
          <c:xMode val="edge"/>
          <c:yMode val="edge"/>
          <c:x val="0.1139584595959596"/>
          <c:y val="2.52121148454255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'2023'!$B$14</c:f>
              <c:strCache>
                <c:ptCount val="1"/>
                <c:pt idx="0">
                  <c:v>Cantidad de Usuarios 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('2023'!$G$5,'2023'!$K$5)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('2023'!$G$14,'2023'!$K$14,'2023'!$O$14,'2023'!$S$14)</c15:sqref>
                  </c15:fullRef>
                </c:ext>
              </c:extLst>
              <c:f>('2023'!$G$14,'2023'!$K$14)</c:f>
              <c:numCache>
                <c:formatCode>_(* #,##0_);_(* \(#,##0\);_(* "-"??_);_(@_)</c:formatCode>
                <c:ptCount val="2"/>
                <c:pt idx="0">
                  <c:v>44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D-49F4-B13D-7812F6BF2530}"/>
            </c:ext>
          </c:extLst>
        </c:ser>
        <c:ser>
          <c:idx val="1"/>
          <c:order val="1"/>
          <c:tx>
            <c:strRef>
              <c:f>'2023'!$B$15</c:f>
              <c:strCache>
                <c:ptCount val="1"/>
                <c:pt idx="0">
                  <c:v>Cantidad de Tickets Vendidos</c:v>
                </c:pt>
              </c:strCache>
            </c:strRef>
          </c:tx>
          <c:spPr>
            <a:solidFill>
              <a:srgbClr val="EA002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('2023'!$G$5,'2023'!$K$5,'2023'!$O$5,'2023'!$S$5)</c15:sqref>
                  </c15:fullRef>
                </c:ext>
              </c:extLst>
              <c:f>('2023'!$G$5,'2023'!$K$5)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('2023'!$G$15,'2023'!$K$15,'2023'!$O$15,'2023'!$S$15)</c15:sqref>
                  </c15:fullRef>
                </c:ext>
              </c:extLst>
              <c:f>('2023'!$G$15,'2023'!$K$15)</c:f>
              <c:numCache>
                <c:formatCode>_(* #,##0_);_(* \(#,##0\);_(* "-"??_);_(@_)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D-49F4-B13D-7812F6B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376576095"/>
        <c:axId val="376574015"/>
      </c:barChart>
      <c:lineChart>
        <c:grouping val="standard"/>
        <c:varyColors val="0"/>
        <c:ser>
          <c:idx val="2"/>
          <c:order val="2"/>
          <c:tx>
            <c:strRef>
              <c:f>'2023'!$B$16</c:f>
              <c:strCache>
                <c:ptCount val="1"/>
                <c:pt idx="0">
                  <c:v> Ingresos Generados en RD$ 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('2023'!$G$13,'2023'!$K$13,'2023'!$O$13,'2023'!$S$13)</c15:sqref>
                  </c15:fullRef>
                </c:ext>
              </c:extLst>
              <c:f>('2023'!$G$13,'2023'!$K$13)</c:f>
              <c:strCache>
                <c:ptCount val="2"/>
                <c:pt idx="0">
                  <c:v>TOTAL 3T</c:v>
                </c:pt>
                <c:pt idx="1">
                  <c:v>TOTAL 4T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('2023'!$G$16,'2023'!$K$16,'2023'!$O$16,'2023'!$S$16)</c15:sqref>
                  </c15:fullRef>
                </c:ext>
              </c:extLst>
              <c:f>('2023'!$G$16,'2023'!$K$16)</c:f>
              <c:numCache>
                <c:formatCode>_-"RD$"* #,##0.00_-;\-"RD$"* #,##0.00_-;_-"RD$"* "-"??_-;_-@_-</c:formatCode>
                <c:ptCount val="2"/>
                <c:pt idx="0">
                  <c:v>2750</c:v>
                </c:pt>
                <c:pt idx="1">
                  <c:v>5650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4D-49F4-B13D-7812F6BF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031967"/>
        <c:axId val="488030719"/>
      </c:lineChart>
      <c:catAx>
        <c:axId val="3765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4015"/>
        <c:crosses val="autoZero"/>
        <c:auto val="1"/>
        <c:lblAlgn val="ctr"/>
        <c:lblOffset val="100"/>
        <c:noMultiLvlLbl val="0"/>
      </c:catAx>
      <c:valAx>
        <c:axId val="376574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6576095"/>
        <c:crosses val="autoZero"/>
        <c:crossBetween val="between"/>
      </c:valAx>
      <c:valAx>
        <c:axId val="488030719"/>
        <c:scaling>
          <c:orientation val="minMax"/>
        </c:scaling>
        <c:delete val="0"/>
        <c:axPos val="r"/>
        <c:numFmt formatCode="_(&quot;$&quot;* #,##0_);_(&quot;$&quot;* \(#,##0\);_(&quot;$&quot;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8031967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6399798375882462"/>
                <c:y val="0.4488425925925925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s-DO"/>
                    <a:t>Miles RD$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</c:dispUnitsLbl>
        </c:dispUnits>
      </c:valAx>
      <c:catAx>
        <c:axId val="4880319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030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168088</xdr:rowOff>
    </xdr:from>
    <xdr:to>
      <xdr:col>4</xdr:col>
      <xdr:colOff>1012030</xdr:colOff>
      <xdr:row>35</xdr:row>
      <xdr:rowOff>11906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1075765</xdr:colOff>
      <xdr:row>23</xdr:row>
      <xdr:rowOff>145676</xdr:rowOff>
    </xdr:from>
    <xdr:to>
      <xdr:col>19</xdr:col>
      <xdr:colOff>1690689</xdr:colOff>
      <xdr:row>35</xdr:row>
      <xdr:rowOff>23811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1119189</xdr:colOff>
      <xdr:row>23</xdr:row>
      <xdr:rowOff>156882</xdr:rowOff>
    </xdr:from>
    <xdr:to>
      <xdr:col>8</xdr:col>
      <xdr:colOff>986118</xdr:colOff>
      <xdr:row>35</xdr:row>
      <xdr:rowOff>35718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51"/>
  <sheetViews>
    <sheetView showGridLines="0" tabSelected="1" zoomScale="85" zoomScaleNormal="85" zoomScaleSheetLayoutView="85" zoomScalePageLayoutView="55" workbookViewId="0">
      <selection activeCell="J23" sqref="J23"/>
    </sheetView>
  </sheetViews>
  <sheetFormatPr baseColWidth="10" defaultColWidth="11.42578125" defaultRowHeight="15" x14ac:dyDescent="0.25"/>
  <cols>
    <col min="1" max="1" width="1.140625" customWidth="1"/>
    <col min="2" max="2" width="30.42578125" customWidth="1"/>
    <col min="3" max="3" width="4" customWidth="1"/>
    <col min="4" max="5" width="18.7109375" customWidth="1"/>
    <col min="6" max="6" width="20" customWidth="1"/>
    <col min="7" max="10" width="18.7109375" customWidth="1"/>
    <col min="11" max="11" width="18.42578125" customWidth="1"/>
    <col min="12" max="13" width="18.7109375" hidden="1" customWidth="1"/>
    <col min="14" max="14" width="21.42578125" hidden="1" customWidth="1"/>
    <col min="15" max="15" width="18.7109375" hidden="1" customWidth="1"/>
    <col min="16" max="16" width="18.28515625" hidden="1" customWidth="1"/>
    <col min="17" max="17" width="19.28515625" hidden="1" customWidth="1"/>
    <col min="18" max="18" width="20.85546875" hidden="1" customWidth="1"/>
    <col min="19" max="19" width="18.28515625" hidden="1" customWidth="1"/>
    <col min="20" max="20" width="26.28515625" customWidth="1"/>
  </cols>
  <sheetData>
    <row r="2" spans="2:20" ht="30.75" customHeight="1" x14ac:dyDescent="0.25"/>
    <row r="3" spans="2:20" ht="22.5" customHeight="1" thickBot="1" x14ac:dyDescent="0.3">
      <c r="B3" s="29" t="s">
        <v>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2:20" x14ac:dyDescent="0.25">
      <c r="B4" s="43" t="s">
        <v>22</v>
      </c>
      <c r="C4" s="44"/>
      <c r="D4" s="30" t="s">
        <v>5</v>
      </c>
      <c r="E4" s="31"/>
      <c r="F4" s="31"/>
      <c r="G4" s="31"/>
      <c r="H4" s="33" t="s">
        <v>10</v>
      </c>
      <c r="I4" s="33"/>
      <c r="J4" s="33"/>
      <c r="K4" s="34"/>
      <c r="L4" s="49" t="s">
        <v>5</v>
      </c>
      <c r="M4" s="33"/>
      <c r="N4" s="33"/>
      <c r="O4" s="33"/>
      <c r="P4" s="30" t="s">
        <v>10</v>
      </c>
      <c r="Q4" s="31"/>
      <c r="R4" s="31"/>
      <c r="S4" s="32"/>
      <c r="T4" s="35" t="s">
        <v>14</v>
      </c>
    </row>
    <row r="5" spans="2:20" ht="18" customHeight="1" x14ac:dyDescent="0.25">
      <c r="B5" s="45"/>
      <c r="C5" s="46"/>
      <c r="D5" s="23" t="s">
        <v>7</v>
      </c>
      <c r="E5" s="24" t="s">
        <v>8</v>
      </c>
      <c r="F5" s="24" t="s">
        <v>9</v>
      </c>
      <c r="G5" s="25" t="s">
        <v>6</v>
      </c>
      <c r="H5" s="23" t="s">
        <v>11</v>
      </c>
      <c r="I5" s="24" t="s">
        <v>12</v>
      </c>
      <c r="J5" s="24" t="s">
        <v>13</v>
      </c>
      <c r="K5" s="25" t="s">
        <v>15</v>
      </c>
      <c r="L5" s="23" t="s">
        <v>7</v>
      </c>
      <c r="M5" s="24" t="s">
        <v>8</v>
      </c>
      <c r="N5" s="24" t="s">
        <v>9</v>
      </c>
      <c r="O5" s="25" t="s">
        <v>6</v>
      </c>
      <c r="P5" s="23" t="s">
        <v>11</v>
      </c>
      <c r="Q5" s="24" t="s">
        <v>12</v>
      </c>
      <c r="R5" s="24" t="s">
        <v>13</v>
      </c>
      <c r="S5" s="25" t="s">
        <v>15</v>
      </c>
      <c r="T5" s="36"/>
    </row>
    <row r="6" spans="2:20" ht="20.100000000000001" customHeight="1" x14ac:dyDescent="0.25">
      <c r="B6" s="41" t="s">
        <v>0</v>
      </c>
      <c r="C6" s="42"/>
      <c r="D6" s="10">
        <v>435</v>
      </c>
      <c r="E6" s="3">
        <v>438</v>
      </c>
      <c r="F6" s="3">
        <v>550</v>
      </c>
      <c r="G6" s="9">
        <f>SUM(D6:F6)</f>
        <v>1423</v>
      </c>
      <c r="H6" s="3">
        <v>653</v>
      </c>
      <c r="I6" s="21">
        <v>591</v>
      </c>
      <c r="J6" s="4">
        <v>619</v>
      </c>
      <c r="K6" s="9">
        <f>SUM(H6:J6)</f>
        <v>1863</v>
      </c>
      <c r="L6" s="5"/>
      <c r="M6" s="5"/>
      <c r="N6" s="3"/>
      <c r="O6" s="6">
        <f>SUM(L6:N6)</f>
        <v>0</v>
      </c>
      <c r="P6" s="3"/>
      <c r="Q6" s="3"/>
      <c r="R6" s="19"/>
      <c r="S6" s="18">
        <f>SUM(P6:R6)</f>
        <v>0</v>
      </c>
      <c r="T6" s="16">
        <f>+G6+K6+O6+S6</f>
        <v>3286</v>
      </c>
    </row>
    <row r="7" spans="2:20" ht="20.100000000000001" customHeight="1" x14ac:dyDescent="0.25">
      <c r="B7" s="37" t="s">
        <v>16</v>
      </c>
      <c r="C7" s="38"/>
      <c r="D7" s="10">
        <v>132</v>
      </c>
      <c r="E7" s="21">
        <v>161</v>
      </c>
      <c r="F7" s="3">
        <v>147</v>
      </c>
      <c r="G7" s="9">
        <f>SUM(D7:F7)</f>
        <v>440</v>
      </c>
      <c r="H7" s="21">
        <v>178</v>
      </c>
      <c r="I7" s="3">
        <v>179</v>
      </c>
      <c r="J7" s="4">
        <v>148</v>
      </c>
      <c r="K7" s="9">
        <f t="shared" ref="K7:K8" si="0">SUM(H7:J7)</f>
        <v>505</v>
      </c>
      <c r="L7" s="5"/>
      <c r="M7" s="5"/>
      <c r="N7" s="3"/>
      <c r="O7" s="6">
        <f>SUM(L7:N7)</f>
        <v>0</v>
      </c>
      <c r="P7" s="3"/>
      <c r="Q7" s="3"/>
      <c r="R7" s="19"/>
      <c r="S7" s="18">
        <f>SUM(P7:R7)</f>
        <v>0</v>
      </c>
      <c r="T7" s="16">
        <f>+G7+K7+O7+S7</f>
        <v>945</v>
      </c>
    </row>
    <row r="8" spans="2:20" s="12" customFormat="1" ht="20.100000000000001" customHeight="1" thickBot="1" x14ac:dyDescent="0.3">
      <c r="B8" s="39" t="s">
        <v>18</v>
      </c>
      <c r="C8" s="40"/>
      <c r="D8" s="13">
        <v>178200</v>
      </c>
      <c r="E8" s="14">
        <v>217400</v>
      </c>
      <c r="F8" s="14">
        <v>205800</v>
      </c>
      <c r="G8" s="14">
        <f>SUM(D8:F8)</f>
        <v>601400</v>
      </c>
      <c r="H8" s="14">
        <v>249200</v>
      </c>
      <c r="I8" s="14">
        <v>250600</v>
      </c>
      <c r="J8" s="14">
        <v>210750</v>
      </c>
      <c r="K8" s="14">
        <f t="shared" si="0"/>
        <v>710550</v>
      </c>
      <c r="L8" s="14"/>
      <c r="M8" s="14"/>
      <c r="N8" s="14"/>
      <c r="O8" s="14">
        <f t="shared" ref="O8" si="1">SUM(L8:N8)</f>
        <v>0</v>
      </c>
      <c r="P8" s="14"/>
      <c r="Q8" s="14"/>
      <c r="R8" s="14"/>
      <c r="S8" s="14">
        <f t="shared" ref="S8" si="2">SUM(P8:R8)</f>
        <v>0</v>
      </c>
      <c r="T8" s="15">
        <f>+G8+K8+O8+S8</f>
        <v>1311950</v>
      </c>
    </row>
    <row r="9" spans="2:20" ht="18" customHeight="1" x14ac:dyDescent="0.25">
      <c r="B9" s="1"/>
      <c r="C9" s="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8"/>
    </row>
    <row r="10" spans="2:20" ht="18" customHeight="1" x14ac:dyDescent="0.25">
      <c r="B10" s="1"/>
      <c r="C10" s="1"/>
      <c r="D10" s="2"/>
      <c r="E10" s="2"/>
      <c r="F10" s="2"/>
      <c r="H10" s="2"/>
      <c r="I10" s="2"/>
      <c r="J10" s="2"/>
      <c r="K10" s="2"/>
      <c r="L10" s="2"/>
      <c r="M10" s="2"/>
      <c r="N10" s="2"/>
      <c r="O10" s="2"/>
    </row>
    <row r="11" spans="2:20" ht="22.5" customHeight="1" thickBot="1" x14ac:dyDescent="0.3">
      <c r="B11" s="29" t="s">
        <v>21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2:20" x14ac:dyDescent="0.25">
      <c r="B12" s="43" t="s">
        <v>22</v>
      </c>
      <c r="C12" s="44"/>
      <c r="D12" s="30" t="s">
        <v>5</v>
      </c>
      <c r="E12" s="31"/>
      <c r="F12" s="31"/>
      <c r="G12" s="31"/>
      <c r="H12" s="33" t="s">
        <v>10</v>
      </c>
      <c r="I12" s="33"/>
      <c r="J12" s="33"/>
      <c r="K12" s="34"/>
      <c r="L12" s="50" t="s">
        <v>5</v>
      </c>
      <c r="M12" s="51"/>
      <c r="N12" s="51"/>
      <c r="O12" s="52"/>
      <c r="P12" s="30" t="s">
        <v>10</v>
      </c>
      <c r="Q12" s="31"/>
      <c r="R12" s="31"/>
      <c r="S12" s="32"/>
      <c r="T12" s="35" t="s">
        <v>14</v>
      </c>
    </row>
    <row r="13" spans="2:20" ht="18" customHeight="1" x14ac:dyDescent="0.25">
      <c r="B13" s="45"/>
      <c r="C13" s="46"/>
      <c r="D13" s="23" t="s">
        <v>7</v>
      </c>
      <c r="E13" s="24" t="s">
        <v>8</v>
      </c>
      <c r="F13" s="24" t="s">
        <v>9</v>
      </c>
      <c r="G13" s="25" t="s">
        <v>6</v>
      </c>
      <c r="H13" s="23" t="s">
        <v>11</v>
      </c>
      <c r="I13" s="24" t="s">
        <v>12</v>
      </c>
      <c r="J13" s="24" t="s">
        <v>13</v>
      </c>
      <c r="K13" s="25" t="s">
        <v>15</v>
      </c>
      <c r="L13" s="23" t="s">
        <v>7</v>
      </c>
      <c r="M13" s="24" t="s">
        <v>8</v>
      </c>
      <c r="N13" s="24" t="s">
        <v>9</v>
      </c>
      <c r="O13" s="25" t="s">
        <v>6</v>
      </c>
      <c r="P13" s="23" t="s">
        <v>11</v>
      </c>
      <c r="Q13" s="24" t="s">
        <v>12</v>
      </c>
      <c r="R13" s="24" t="s">
        <v>13</v>
      </c>
      <c r="S13" s="25" t="s">
        <v>15</v>
      </c>
      <c r="T13" s="36"/>
    </row>
    <row r="14" spans="2:20" ht="20.100000000000001" customHeight="1" x14ac:dyDescent="0.25">
      <c r="B14" s="41" t="s">
        <v>0</v>
      </c>
      <c r="C14" s="42"/>
      <c r="D14" s="10">
        <v>9</v>
      </c>
      <c r="E14" s="3">
        <v>0</v>
      </c>
      <c r="F14" s="3">
        <v>35</v>
      </c>
      <c r="G14" s="9">
        <f>SUM(D14:F14)</f>
        <v>44</v>
      </c>
      <c r="H14" s="3">
        <v>17</v>
      </c>
      <c r="I14" s="21">
        <v>9</v>
      </c>
      <c r="J14" s="4">
        <v>23</v>
      </c>
      <c r="K14" s="9">
        <f>SUM(H14:J14)</f>
        <v>49</v>
      </c>
      <c r="L14" s="5"/>
      <c r="M14" s="5"/>
      <c r="N14" s="3"/>
      <c r="O14" s="6">
        <f>SUM(L14:N14)</f>
        <v>0</v>
      </c>
      <c r="P14" s="3"/>
      <c r="Q14" s="3"/>
      <c r="R14" s="19"/>
      <c r="S14" s="18">
        <f>SUM(P14:R14)</f>
        <v>0</v>
      </c>
      <c r="T14" s="16">
        <f>+G14+K14+O14+S14</f>
        <v>93</v>
      </c>
    </row>
    <row r="15" spans="2:20" ht="20.100000000000001" customHeight="1" x14ac:dyDescent="0.25">
      <c r="B15" s="37" t="s">
        <v>16</v>
      </c>
      <c r="C15" s="38"/>
      <c r="D15" s="10">
        <v>1</v>
      </c>
      <c r="E15" s="3">
        <v>0</v>
      </c>
      <c r="F15" s="3">
        <v>1</v>
      </c>
      <c r="G15" s="9">
        <f>SUM(D15:F15)</f>
        <v>2</v>
      </c>
      <c r="H15" s="3">
        <v>1</v>
      </c>
      <c r="I15" s="3">
        <v>1</v>
      </c>
      <c r="J15" s="4">
        <v>2</v>
      </c>
      <c r="K15" s="9">
        <f>SUM(H15:J15)</f>
        <v>4</v>
      </c>
      <c r="L15" s="5"/>
      <c r="M15" s="5"/>
      <c r="N15" s="3"/>
      <c r="O15" s="6">
        <f>SUM(L15:N15)</f>
        <v>0</v>
      </c>
      <c r="P15" s="3"/>
      <c r="Q15" s="3"/>
      <c r="R15" s="19"/>
      <c r="S15" s="18">
        <f>SUM(P15:R15)</f>
        <v>0</v>
      </c>
      <c r="T15" s="16">
        <f>+G15+K15+O15+S15</f>
        <v>6</v>
      </c>
    </row>
    <row r="16" spans="2:20" s="12" customFormat="1" ht="20.100000000000001" customHeight="1" thickBot="1" x14ac:dyDescent="0.3">
      <c r="B16" s="39" t="s">
        <v>18</v>
      </c>
      <c r="C16" s="40"/>
      <c r="D16" s="13">
        <v>1350</v>
      </c>
      <c r="E16" s="14">
        <v>0</v>
      </c>
      <c r="F16" s="14">
        <v>1400</v>
      </c>
      <c r="G16" s="14">
        <f>SUM(D16:F16)</f>
        <v>2750</v>
      </c>
      <c r="H16" s="14">
        <v>1400</v>
      </c>
      <c r="I16" s="14">
        <v>1400</v>
      </c>
      <c r="J16" s="14">
        <v>2850</v>
      </c>
      <c r="K16" s="14">
        <f>SUM(H16:J16)</f>
        <v>5650</v>
      </c>
      <c r="L16" s="14"/>
      <c r="M16" s="14"/>
      <c r="N16" s="14"/>
      <c r="O16" s="14">
        <f t="shared" ref="O16" si="3">SUM(L16:N16)</f>
        <v>0</v>
      </c>
      <c r="P16" s="14"/>
      <c r="Q16" s="14"/>
      <c r="R16" s="14"/>
      <c r="S16" s="14">
        <f t="shared" ref="S16" si="4">SUM(P16:R16)</f>
        <v>0</v>
      </c>
      <c r="T16" s="15">
        <f>+G16+K16+O16+S16</f>
        <v>8400</v>
      </c>
    </row>
    <row r="17" spans="1:20" ht="18" customHeight="1" x14ac:dyDescent="0.25"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8"/>
      <c r="R17" s="26"/>
    </row>
    <row r="18" spans="1:20" ht="18" customHeight="1" x14ac:dyDescent="0.25">
      <c r="B18" s="1"/>
      <c r="C18" s="1"/>
      <c r="D18" s="2"/>
      <c r="E18" s="2"/>
      <c r="F18" s="2"/>
      <c r="H18" s="2"/>
      <c r="I18" s="2"/>
      <c r="J18" s="2"/>
      <c r="K18" s="2"/>
      <c r="L18" s="2"/>
      <c r="M18" s="2"/>
      <c r="N18" s="2"/>
      <c r="O18" s="2"/>
    </row>
    <row r="19" spans="1:20" ht="22.5" customHeight="1" thickBot="1" x14ac:dyDescent="0.3">
      <c r="B19" s="29" t="s">
        <v>2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 x14ac:dyDescent="0.25">
      <c r="B20" s="43" t="s">
        <v>22</v>
      </c>
      <c r="C20" s="44"/>
      <c r="D20" s="30" t="s">
        <v>5</v>
      </c>
      <c r="E20" s="31"/>
      <c r="F20" s="31"/>
      <c r="G20" s="31"/>
      <c r="H20" s="33" t="s">
        <v>10</v>
      </c>
      <c r="I20" s="33"/>
      <c r="J20" s="33"/>
      <c r="K20" s="34"/>
      <c r="L20" s="49" t="s">
        <v>5</v>
      </c>
      <c r="M20" s="33"/>
      <c r="N20" s="33"/>
      <c r="O20" s="33"/>
      <c r="P20" s="30" t="s">
        <v>10</v>
      </c>
      <c r="Q20" s="31"/>
      <c r="R20" s="31"/>
      <c r="S20" s="32"/>
      <c r="T20" s="35" t="s">
        <v>14</v>
      </c>
    </row>
    <row r="21" spans="1:20" ht="18" customHeight="1" x14ac:dyDescent="0.25">
      <c r="B21" s="45"/>
      <c r="C21" s="46"/>
      <c r="D21" s="23" t="s">
        <v>7</v>
      </c>
      <c r="E21" s="24" t="s">
        <v>8</v>
      </c>
      <c r="F21" s="24" t="s">
        <v>9</v>
      </c>
      <c r="G21" s="25" t="s">
        <v>6</v>
      </c>
      <c r="H21" s="23" t="s">
        <v>11</v>
      </c>
      <c r="I21" s="24" t="s">
        <v>12</v>
      </c>
      <c r="J21" s="24" t="s">
        <v>13</v>
      </c>
      <c r="K21" s="25" t="s">
        <v>15</v>
      </c>
      <c r="L21" s="23" t="s">
        <v>7</v>
      </c>
      <c r="M21" s="24" t="s">
        <v>8</v>
      </c>
      <c r="N21" s="24" t="s">
        <v>9</v>
      </c>
      <c r="O21" s="25" t="s">
        <v>6</v>
      </c>
      <c r="P21" s="23" t="s">
        <v>11</v>
      </c>
      <c r="Q21" s="24" t="s">
        <v>12</v>
      </c>
      <c r="R21" s="24" t="s">
        <v>13</v>
      </c>
      <c r="S21" s="25" t="s">
        <v>15</v>
      </c>
      <c r="T21" s="36"/>
    </row>
    <row r="22" spans="1:20" ht="20.100000000000001" customHeight="1" x14ac:dyDescent="0.25">
      <c r="A22" s="7"/>
      <c r="B22" s="47" t="s">
        <v>1</v>
      </c>
      <c r="C22" s="48"/>
      <c r="D22" s="11">
        <v>1192</v>
      </c>
      <c r="E22">
        <v>1187</v>
      </c>
      <c r="F22" s="21">
        <v>1017</v>
      </c>
      <c r="G22" s="6">
        <f>SUM(D22:F22)</f>
        <v>3396</v>
      </c>
      <c r="H22" s="4">
        <v>982</v>
      </c>
      <c r="I22" s="4">
        <v>1202</v>
      </c>
      <c r="J22" s="4">
        <v>877</v>
      </c>
      <c r="K22" s="6">
        <f>SUM(H22:J22)</f>
        <v>3061</v>
      </c>
      <c r="L22" s="5"/>
      <c r="M22" s="5"/>
      <c r="N22" s="3"/>
      <c r="O22" s="6">
        <f>SUM(L22:N22)</f>
        <v>0</v>
      </c>
      <c r="P22" s="21"/>
      <c r="Q22" s="21"/>
      <c r="R22" s="20"/>
      <c r="S22" s="18">
        <f>SUM(P22:R22)</f>
        <v>0</v>
      </c>
      <c r="T22" s="17">
        <f>+G22+K22+O22+S22</f>
        <v>6457</v>
      </c>
    </row>
    <row r="23" spans="1:20" ht="20.100000000000001" customHeight="1" x14ac:dyDescent="0.25">
      <c r="A23" s="7"/>
      <c r="B23" s="47" t="s">
        <v>0</v>
      </c>
      <c r="C23" s="48"/>
      <c r="D23" s="11">
        <v>2783</v>
      </c>
      <c r="E23" s="4">
        <v>2695</v>
      </c>
      <c r="F23" s="21">
        <v>2267</v>
      </c>
      <c r="G23" s="6">
        <f>SUM(D23:F23)</f>
        <v>7745</v>
      </c>
      <c r="H23" s="4">
        <v>2167</v>
      </c>
      <c r="I23" s="4">
        <v>2508</v>
      </c>
      <c r="J23" s="4">
        <v>1908</v>
      </c>
      <c r="K23" s="6">
        <f>SUM(H23:J23)</f>
        <v>6583</v>
      </c>
      <c r="L23" s="5"/>
      <c r="M23" s="5"/>
      <c r="N23" s="3"/>
      <c r="O23" s="6">
        <f>SUM(L23:N23)</f>
        <v>0</v>
      </c>
      <c r="P23" s="21"/>
      <c r="Q23" s="21"/>
      <c r="R23" s="20"/>
      <c r="S23" s="18">
        <f>SUM(P23:R23)</f>
        <v>0</v>
      </c>
      <c r="T23" s="17">
        <f>+G23+K23+O23+S23</f>
        <v>14328</v>
      </c>
    </row>
    <row r="24" spans="1:20" ht="20.100000000000001" customHeight="1" x14ac:dyDescent="0.25"/>
    <row r="32" spans="1:20" ht="41.25" customHeight="1" x14ac:dyDescent="0.25"/>
    <row r="37" spans="2:10" ht="40.5" customHeight="1" x14ac:dyDescent="0.25">
      <c r="B37" s="57" t="s">
        <v>23</v>
      </c>
      <c r="C37" s="57"/>
      <c r="D37" s="57"/>
      <c r="E37" s="57"/>
    </row>
    <row r="38" spans="2:10" ht="15" customHeight="1" x14ac:dyDescent="0.25">
      <c r="B38" s="22"/>
    </row>
    <row r="39" spans="2:10" ht="6.75" hidden="1" customHeight="1" x14ac:dyDescent="0.25"/>
    <row r="40" spans="2:10" ht="6.75" hidden="1" customHeight="1" x14ac:dyDescent="0.25"/>
    <row r="41" spans="2:10" ht="6.75" hidden="1" customHeight="1" x14ac:dyDescent="0.25"/>
    <row r="42" spans="2:10" ht="6.75" hidden="1" customHeight="1" x14ac:dyDescent="0.25"/>
    <row r="43" spans="2:10" ht="6.75" hidden="1" customHeight="1" x14ac:dyDescent="0.25"/>
    <row r="44" spans="2:10" ht="6.75" customHeight="1" x14ac:dyDescent="0.25"/>
    <row r="45" spans="2:10" ht="8.25" customHeight="1" x14ac:dyDescent="0.25">
      <c r="B45" s="22"/>
    </row>
    <row r="46" spans="2:10" ht="14.25" customHeight="1" x14ac:dyDescent="0.25">
      <c r="D46" s="53" t="s">
        <v>4</v>
      </c>
      <c r="E46" s="53"/>
      <c r="F46" s="53"/>
      <c r="H46" s="53" t="s">
        <v>17</v>
      </c>
      <c r="I46" s="53"/>
      <c r="J46" s="53"/>
    </row>
    <row r="47" spans="2:10" ht="20.25" customHeight="1" x14ac:dyDescent="0.25">
      <c r="D47" s="28"/>
      <c r="E47" s="28"/>
      <c r="F47" s="28"/>
      <c r="H47" s="55"/>
      <c r="I47" s="55"/>
      <c r="J47" s="55"/>
    </row>
    <row r="48" spans="2:10" ht="39.75" customHeight="1" x14ac:dyDescent="0.25">
      <c r="D48" s="27"/>
      <c r="E48" s="27"/>
      <c r="F48" s="27"/>
      <c r="H48" s="56"/>
      <c r="I48" s="56"/>
      <c r="J48" s="56"/>
    </row>
    <row r="49" spans="4:10" ht="30.75" customHeight="1" x14ac:dyDescent="0.25">
      <c r="D49" s="54" t="s">
        <v>24</v>
      </c>
      <c r="E49" s="54"/>
      <c r="F49" s="54"/>
      <c r="H49" s="54" t="s">
        <v>20</v>
      </c>
      <c r="I49" s="54"/>
      <c r="J49" s="54"/>
    </row>
    <row r="50" spans="4:10" x14ac:dyDescent="0.25">
      <c r="D50" s="53" t="s">
        <v>25</v>
      </c>
      <c r="E50" s="53"/>
      <c r="F50" s="53"/>
      <c r="H50" s="53" t="s">
        <v>19</v>
      </c>
      <c r="I50" s="53"/>
      <c r="J50" s="53"/>
    </row>
    <row r="51" spans="4:10" ht="15.75" customHeight="1" x14ac:dyDescent="0.25"/>
  </sheetData>
  <mergeCells count="37">
    <mergeCell ref="H46:J46"/>
    <mergeCell ref="H50:J50"/>
    <mergeCell ref="B23:C23"/>
    <mergeCell ref="H49:J49"/>
    <mergeCell ref="H47:J48"/>
    <mergeCell ref="B37:E37"/>
    <mergeCell ref="D46:F46"/>
    <mergeCell ref="D49:F49"/>
    <mergeCell ref="D50:F50"/>
    <mergeCell ref="B22:C22"/>
    <mergeCell ref="B7:C7"/>
    <mergeCell ref="B19:T19"/>
    <mergeCell ref="B4:C5"/>
    <mergeCell ref="D4:G4"/>
    <mergeCell ref="B8:C8"/>
    <mergeCell ref="L4:O4"/>
    <mergeCell ref="P12:S12"/>
    <mergeCell ref="B14:C14"/>
    <mergeCell ref="L20:O20"/>
    <mergeCell ref="P4:S4"/>
    <mergeCell ref="D12:G12"/>
    <mergeCell ref="L12:O12"/>
    <mergeCell ref="B3:T3"/>
    <mergeCell ref="P20:S20"/>
    <mergeCell ref="H4:K4"/>
    <mergeCell ref="T20:T21"/>
    <mergeCell ref="B15:C15"/>
    <mergeCell ref="B16:C16"/>
    <mergeCell ref="T4:T5"/>
    <mergeCell ref="T12:T13"/>
    <mergeCell ref="B6:C6"/>
    <mergeCell ref="B11:T11"/>
    <mergeCell ref="B12:C13"/>
    <mergeCell ref="B20:C21"/>
    <mergeCell ref="D20:G20"/>
    <mergeCell ref="H20:K20"/>
    <mergeCell ref="H12:K12"/>
  </mergeCells>
  <pageMargins left="1.26" right="1" top="1.66" bottom="0.56000000000000005" header="0.5" footer="0.25"/>
  <pageSetup scale="52" fitToHeight="0" orientation="landscape" r:id="rId1"/>
  <headerFooter>
    <oddHeader>&amp;C&amp;G</oddHeader>
    <oddFooter>&amp;L&amp;7Julio  2023&amp;C&amp;7DOCUMENTO CONTROLADO
SGI-DA&amp;R&amp;9Página &amp;P de &amp;N</oddFooter>
  </headerFooter>
  <colBreaks count="1" manualBreakCount="1">
    <brk id="20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DPYD</dc:creator>
  <cp:lastModifiedBy>Calidad Institucional</cp:lastModifiedBy>
  <cp:lastPrinted>2023-08-08T17:54:34Z</cp:lastPrinted>
  <dcterms:created xsi:type="dcterms:W3CDTF">2015-03-24T16:54:13Z</dcterms:created>
  <dcterms:modified xsi:type="dcterms:W3CDTF">2024-01-08T17:16:22Z</dcterms:modified>
</cp:coreProperties>
</file>