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 2022\octubre\"/>
    </mc:Choice>
  </mc:AlternateContent>
  <bookViews>
    <workbookView xWindow="0" yWindow="0" windowWidth="28800" windowHeight="11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7" i="1" l="1"/>
  <c r="E252" i="1"/>
  <c r="E204" i="1"/>
  <c r="E200" i="1"/>
  <c r="E195" i="1"/>
  <c r="E190" i="1"/>
  <c r="E183" i="1"/>
  <c r="E179" i="1"/>
  <c r="E171" i="1"/>
  <c r="E169" i="1"/>
  <c r="E167" i="1"/>
  <c r="E164" i="1"/>
  <c r="E162" i="1"/>
  <c r="E154" i="1"/>
  <c r="E148" i="1"/>
  <c r="E145" i="1"/>
  <c r="E143" i="1"/>
  <c r="E141" i="1"/>
  <c r="E138" i="1"/>
  <c r="E122" i="1"/>
  <c r="E120" i="1"/>
  <c r="E118" i="1"/>
  <c r="E113" i="1"/>
  <c r="E107" i="1"/>
  <c r="E103" i="1"/>
  <c r="E98" i="1"/>
  <c r="E96" i="1"/>
  <c r="E94" i="1"/>
  <c r="E91" i="1"/>
  <c r="E88" i="1"/>
  <c r="E86" i="1"/>
  <c r="E81" i="1"/>
  <c r="E79" i="1"/>
  <c r="E66" i="1"/>
  <c r="E61" i="1"/>
  <c r="E59" i="1"/>
  <c r="E53" i="1"/>
  <c r="C45" i="1"/>
  <c r="E33" i="1"/>
  <c r="E28" i="1"/>
  <c r="E25" i="1"/>
  <c r="E18" i="1"/>
  <c r="E261" i="1" s="1"/>
</calcChain>
</file>

<file path=xl/sharedStrings.xml><?xml version="1.0" encoding="utf-8"?>
<sst xmlns="http://schemas.openxmlformats.org/spreadsheetml/2006/main" count="400" uniqueCount="326">
  <si>
    <t>ESTADO DE CUENTA DE SUPLIDORES</t>
  </si>
  <si>
    <t>AL  31 DE OCTUBRE 2022</t>
  </si>
  <si>
    <t>(VALORES RD$)</t>
  </si>
  <si>
    <t xml:space="preserve"> </t>
  </si>
  <si>
    <t xml:space="preserve">FECHA </t>
  </si>
  <si>
    <t xml:space="preserve"> FACT. 
O COMPROBANTE </t>
  </si>
  <si>
    <t>NOMBRE DE ACREEDOR</t>
  </si>
  <si>
    <t xml:space="preserve">CONCEPTO </t>
  </si>
  <si>
    <t>MONTO</t>
  </si>
  <si>
    <t>AGUA PLANETA AZUL, S.A.</t>
  </si>
  <si>
    <t>CONSUMO DE AGUA</t>
  </si>
  <si>
    <t>RELACION FACT.</t>
  </si>
  <si>
    <t>COMPAÑÍA DOM. DE TELEFONOS, S.A</t>
  </si>
  <si>
    <t>SERVICIOS TELEFONICOS</t>
  </si>
  <si>
    <t>FACT. NO: 168</t>
  </si>
  <si>
    <t>FACT. NO: 152 Y 158</t>
  </si>
  <si>
    <t>REINTEGRO</t>
  </si>
  <si>
    <t>HUMANO SEGUROS, S.A.</t>
  </si>
  <si>
    <t>SERVICIOS SEGUROS MEDICO</t>
  </si>
  <si>
    <t>FACT. NO.2801552</t>
  </si>
  <si>
    <t>FACT. NO.2801561</t>
  </si>
  <si>
    <t>DONCELLA, SRL.</t>
  </si>
  <si>
    <t>LIMPIEZA</t>
  </si>
  <si>
    <t>NC. NO.2882</t>
  </si>
  <si>
    <t>AL DETALLE, SRL.</t>
  </si>
  <si>
    <t>SERVICIOS DE PUBLICIDAD</t>
  </si>
  <si>
    <t>FACT. B1500000098</t>
  </si>
  <si>
    <t>EDITORA NUEVO DIARIO, S.A.   SERVICIOS DE PUBLICIDAD</t>
  </si>
  <si>
    <t>FACT. NO.386</t>
  </si>
  <si>
    <t>FERCASA LEGAL, S.R.L</t>
  </si>
  <si>
    <t>SERV. CONSULTORIA LEGAL</t>
  </si>
  <si>
    <t>22/06/2020</t>
  </si>
  <si>
    <t>FACT. NO. 0000030</t>
  </si>
  <si>
    <t>23/07/2020</t>
  </si>
  <si>
    <t>FACT. NO. 0000031</t>
  </si>
  <si>
    <t>MEDIOS CARA O CRUZ, SRL.</t>
  </si>
  <si>
    <t>25/05/2020</t>
  </si>
  <si>
    <t>FACT. B1500000191</t>
  </si>
  <si>
    <t>27/06/2020</t>
  </si>
  <si>
    <t>FACT. B1500000198</t>
  </si>
  <si>
    <t>TAK KONG NG ABREU</t>
  </si>
  <si>
    <t>26/06/2020</t>
  </si>
  <si>
    <t>FACT. B1500000116</t>
  </si>
  <si>
    <t>16/07/2020</t>
  </si>
  <si>
    <t>FACT. B1500000117</t>
  </si>
  <si>
    <t>15/02/2020</t>
  </si>
  <si>
    <t>REINTEGRO CKS.41134</t>
  </si>
  <si>
    <t>REINTEGRO CKS.41198</t>
  </si>
  <si>
    <t>APOLINAR NUÑEZ, SRL.</t>
  </si>
  <si>
    <t>FACT. B1500000162</t>
  </si>
  <si>
    <t>FACT. B1500000163</t>
  </si>
  <si>
    <t>EDESUR</t>
  </si>
  <si>
    <t>ENERGIA ELECTRICA</t>
  </si>
  <si>
    <t>FACT. NO.B1500332373</t>
  </si>
  <si>
    <t>FACT. NO.B1500335994</t>
  </si>
  <si>
    <t>FACT. NO.B1500332759</t>
  </si>
  <si>
    <t>MODERCA RENT A CAR, SRL  ALQUILER VEHICULO</t>
  </si>
  <si>
    <t>FACT. NO.B1500000280</t>
  </si>
  <si>
    <t>INDOTEL</t>
  </si>
  <si>
    <t>FACT. NO.B1500000563</t>
  </si>
  <si>
    <t>CARLOS TOMAS SENCION</t>
  </si>
  <si>
    <t>LEGALIZACION DE CONTRATO</t>
  </si>
  <si>
    <t>27/07/2020</t>
  </si>
  <si>
    <t>FACT. B1500000066</t>
  </si>
  <si>
    <t>CHEQUE NO.42310</t>
  </si>
  <si>
    <t>CAPACITACION ESPECIALIZADA (CAES)</t>
  </si>
  <si>
    <t>CAPACITACIO PERSONAL</t>
  </si>
  <si>
    <t>FACT. NO.2022/0622</t>
  </si>
  <si>
    <t>TARPAX SERVICES, SRL</t>
  </si>
  <si>
    <t>DESINFECCION SEDE DPTO. AEROP.</t>
  </si>
  <si>
    <t>FACT. TRPX- 00357</t>
  </si>
  <si>
    <t>FACT. TRPX- 00359</t>
  </si>
  <si>
    <t>FACT. TRPX- 00360</t>
  </si>
  <si>
    <t xml:space="preserve">INSTITUTO NACIONAL DE </t>
  </si>
  <si>
    <t>CAPACITACION DE PERSONAL</t>
  </si>
  <si>
    <t xml:space="preserve"> ADM. PUBLICA (INAP)</t>
  </si>
  <si>
    <t>FACT. B1500000112</t>
  </si>
  <si>
    <t>RAQUEL AWILDA GONZALES                              SERVICIO DE PUBLICIDAD</t>
  </si>
  <si>
    <t>NC 2882</t>
  </si>
  <si>
    <t>SANDMAN GROUP, SRL</t>
  </si>
  <si>
    <t>FACT. NO. 71</t>
  </si>
  <si>
    <t>FACT. NO. 72</t>
  </si>
  <si>
    <t>JOSE DOMINGO TORRES</t>
  </si>
  <si>
    <t>26/05/2020</t>
  </si>
  <si>
    <t>FACT. NO. 2020-03</t>
  </si>
  <si>
    <t>FACT. NO. 2020-04</t>
  </si>
  <si>
    <t>FACT. NO. 2020-05</t>
  </si>
  <si>
    <t>20/07/2020</t>
  </si>
  <si>
    <t>FACT. NO. 2020-10</t>
  </si>
  <si>
    <t>JOSE FRANCISCO REYES</t>
  </si>
  <si>
    <t>SERVICIOS PUBLICIDAD</t>
  </si>
  <si>
    <t>FACT. NO. 0044</t>
  </si>
  <si>
    <t>FACT. NO. 0045</t>
  </si>
  <si>
    <t>15/02/2021</t>
  </si>
  <si>
    <t>REINTEGRO CKS.41162</t>
  </si>
  <si>
    <t>GRUPO DARCO, SRL</t>
  </si>
  <si>
    <t>18/06/2020</t>
  </si>
  <si>
    <t>FACT. B1500000047</t>
  </si>
  <si>
    <t>FACT. B1500000048</t>
  </si>
  <si>
    <t>FACT. B1500000049</t>
  </si>
  <si>
    <t>FACT.B1500000050</t>
  </si>
  <si>
    <t>MARTHA VALENZUELA GUILLEN</t>
  </si>
  <si>
    <t>REINTEGRO N/C 2962</t>
  </si>
  <si>
    <t>ALTICE DOMINICANA</t>
  </si>
  <si>
    <t>SEVICIOS DE FLOTAS</t>
  </si>
  <si>
    <t>PROVISION</t>
  </si>
  <si>
    <t>FRANCISCO ALBERTO CERDA POLANCO</t>
  </si>
  <si>
    <t>SERVICIOS PUBLICITARIOS</t>
  </si>
  <si>
    <t>FACT. NO. 006</t>
  </si>
  <si>
    <t>GILBERTO ANTONIO HILARIO MORALES</t>
  </si>
  <si>
    <t>20/12/2019</t>
  </si>
  <si>
    <t>FACT.B1500000062</t>
  </si>
  <si>
    <t>FACT.B1500000073</t>
  </si>
  <si>
    <t>FACT.B1500000074</t>
  </si>
  <si>
    <t>FACT. B1500000082</t>
  </si>
  <si>
    <t>SILIS, SRL</t>
  </si>
  <si>
    <t>REINTEGRO CKS.41191</t>
  </si>
  <si>
    <t xml:space="preserve">LUIS EMILIO BAUTISTA GOMEZ </t>
  </si>
  <si>
    <t>23/06/2020</t>
  </si>
  <si>
    <t>FACT. NO. 007</t>
  </si>
  <si>
    <t>JACUS PUBLICITARIA, E.I.R.L</t>
  </si>
  <si>
    <t>20/04/2020</t>
  </si>
  <si>
    <t>FACT. NO. 208</t>
  </si>
  <si>
    <t>FACT. NO. 206</t>
  </si>
  <si>
    <t>SERVI-MARKETING INTERACTIVO SMI, SRL</t>
  </si>
  <si>
    <t>REINTEGRO CKS.41124</t>
  </si>
  <si>
    <t>RENTERIA MONTERO</t>
  </si>
  <si>
    <t>18/07/2020</t>
  </si>
  <si>
    <t>FACT. NO. 54</t>
  </si>
  <si>
    <t>RAFAEL ANTONIO DE MESA JAQUEZ</t>
  </si>
  <si>
    <t>TELEOPERADORA NACIONAL SRL</t>
  </si>
  <si>
    <t>REINTEGRADO CKS.41203</t>
  </si>
  <si>
    <t xml:space="preserve">SERVICIOS PUBLICITARIOS </t>
  </si>
  <si>
    <t>REINTEGRADO CKS.41216</t>
  </si>
  <si>
    <t>CIBAO TV MEDIOS, SRL</t>
  </si>
  <si>
    <t>FACT. NO. 00006361</t>
  </si>
  <si>
    <t>FACT. NO. 00006362</t>
  </si>
  <si>
    <t>FACT. NO. 00006368</t>
  </si>
  <si>
    <t>ABELITO ROJAS HELENA</t>
  </si>
  <si>
    <t>16/06/2020</t>
  </si>
  <si>
    <t>FACT.B1500000163</t>
  </si>
  <si>
    <t>FACT. B1500000164</t>
  </si>
  <si>
    <t>REINTEGRO CKS.41196</t>
  </si>
  <si>
    <t>PRODUCCIONES DETRÁS DE LA NOTICIA          SERVICIO DE PUBLICIDAD</t>
  </si>
  <si>
    <t>NC NO.2882</t>
  </si>
  <si>
    <t>SALUDOS COMUNICACIONES  FRIAS, SRL</t>
  </si>
  <si>
    <t>REINTEGRO CKS.41218</t>
  </si>
  <si>
    <t>JUAN AURELIO MERCEDES BELTRE</t>
  </si>
  <si>
    <t>FACT. NO. B150000196</t>
  </si>
  <si>
    <t>SARA DANIELA NOLASCO GUZMAN</t>
  </si>
  <si>
    <t>26/12/2019</t>
  </si>
  <si>
    <t>FACT. B1500000040</t>
  </si>
  <si>
    <t xml:space="preserve">JUAN EDILBERTO PERALTA C. </t>
  </si>
  <si>
    <t>FACT. B1500000168</t>
  </si>
  <si>
    <t>INFO X DOS E.I.R.L</t>
  </si>
  <si>
    <t>REINTEGRO CKS.41222</t>
  </si>
  <si>
    <t>REINTEGRO CKS.41223</t>
  </si>
  <si>
    <t>GRUPO LFA, SRL</t>
  </si>
  <si>
    <t>ADQUISION BANNER</t>
  </si>
  <si>
    <t>FACT. FCR0002505</t>
  </si>
  <si>
    <t>ROMMER WILKY DE LA CRUZ ANGOMAS</t>
  </si>
  <si>
    <t>FACT. B1500000052</t>
  </si>
  <si>
    <t>GTG INDUSTRIAL, SRL</t>
  </si>
  <si>
    <t>ADQUISICION DE INSUMOS</t>
  </si>
  <si>
    <t>FACT. NO.FTG 5034</t>
  </si>
  <si>
    <t>FACT. NO.FTG 5035</t>
  </si>
  <si>
    <t>FACT. NO.FTG 5081</t>
  </si>
  <si>
    <t>FRANKLIN BENJAMIN</t>
  </si>
  <si>
    <t>SERVICIOS DE ALMUERZOS</t>
  </si>
  <si>
    <t xml:space="preserve"> LOPEZ FORNERIN</t>
  </si>
  <si>
    <t>FACT. NO. B150000670</t>
  </si>
  <si>
    <t xml:space="preserve">INVERSIONES GRETMON, </t>
  </si>
  <si>
    <t xml:space="preserve">ADQUISICION DE MOBILIARIO </t>
  </si>
  <si>
    <t>14/11/2019</t>
  </si>
  <si>
    <t>ORDEN D/C  No.00387</t>
  </si>
  <si>
    <t>PRODUCCIONES OMMC</t>
  </si>
  <si>
    <t>FACT. NO. 295</t>
  </si>
  <si>
    <t>REINTEGRO CKS.41211</t>
  </si>
  <si>
    <t xml:space="preserve">CHARLOT COMUNICACIONES Y EVENTOS, S.R.L     </t>
  </si>
  <si>
    <t xml:space="preserve">        SERVICIOS PUBLICITARIOS </t>
  </si>
  <si>
    <t>FACT. B1500000173</t>
  </si>
  <si>
    <t>GRUPO ALTERRA, SRL</t>
  </si>
  <si>
    <t>MATERIALES DE JARDINERIA</t>
  </si>
  <si>
    <t>COT. NO. 16482</t>
  </si>
  <si>
    <t>EDYJCSA, SRL.</t>
  </si>
  <si>
    <t xml:space="preserve">SUMINITROS Y LIMPIEZA </t>
  </si>
  <si>
    <t>FACT. NO. 5458</t>
  </si>
  <si>
    <t>REINTEGRO CKS.41240</t>
  </si>
  <si>
    <t xml:space="preserve">MELANIA ROSANNA BARRERA GARCIA </t>
  </si>
  <si>
    <t>27/05/2020</t>
  </si>
  <si>
    <t>FACT. B1500000085</t>
  </si>
  <si>
    <t>30/06/2020</t>
  </si>
  <si>
    <t>FACT. NO. 0138</t>
  </si>
  <si>
    <t>REINTEGRO CKS.41200</t>
  </si>
  <si>
    <t>ISLITA, E.I.R.L</t>
  </si>
  <si>
    <t xml:space="preserve">SERVISIOS PUBLICITARIOS </t>
  </si>
  <si>
    <t>REINTEGRO CKS41195</t>
  </si>
  <si>
    <t>LOLY REYNOA BEARD DE JAVIER</t>
  </si>
  <si>
    <t>FACT.B1500000192</t>
  </si>
  <si>
    <t>FACT.B1500000198</t>
  </si>
  <si>
    <t>FACT.B1500000199</t>
  </si>
  <si>
    <t>REINTEGRO CKS.41157</t>
  </si>
  <si>
    <t>JOSE ALBERTO PEÑA CABREJA</t>
  </si>
  <si>
    <t>REINTEGRO CKS.41244</t>
  </si>
  <si>
    <t>REINTEGRO CKS.41245</t>
  </si>
  <si>
    <t>KREATICA ALL GRAPHICS SIG PUB. IMPRE. Y MER.</t>
  </si>
  <si>
    <t xml:space="preserve">      ADQUI. DE  LETREROS</t>
  </si>
  <si>
    <t>ORDEN D/ CO. No. 0050</t>
  </si>
  <si>
    <t>CONSTRUCTORA MENDEZ ALBA, SRL</t>
  </si>
  <si>
    <t>MANTENIMIENTO HELIPUERTO</t>
  </si>
  <si>
    <t>FACT. NO. 0909</t>
  </si>
  <si>
    <t>DISEÑOS LIGEROS KINGNBEAR, SRL</t>
  </si>
  <si>
    <t>DECORACION Y ADECUACION SIST. VIGILANCIA.</t>
  </si>
  <si>
    <t>FACT. NO. 556</t>
  </si>
  <si>
    <t>FACT. NO. 557</t>
  </si>
  <si>
    <t>SERVICIOS ELECTROMECANICOS DIVERSOS, SRL</t>
  </si>
  <si>
    <t>ILUMINACION  HELIP. STO DGO.</t>
  </si>
  <si>
    <t>FACT. NO. 2729</t>
  </si>
  <si>
    <t>THAGAB, SRL</t>
  </si>
  <si>
    <t>VARIOS HELIPUERTO SANTO DOMINGO.</t>
  </si>
  <si>
    <t>FACT. NO. 06</t>
  </si>
  <si>
    <t>SOUCHAL MULTI SERVICE, SRL</t>
  </si>
  <si>
    <t>VARIOS HELIPUERTO STO DGO.</t>
  </si>
  <si>
    <t>FACT. NO. 0024</t>
  </si>
  <si>
    <t>GRUPO DE MEDIOS PANORAMA GMP, SRL</t>
  </si>
  <si>
    <t>FACT. NO. 957</t>
  </si>
  <si>
    <t>FACT. NO. 958</t>
  </si>
  <si>
    <t>MALIKA PUBLICIDAD, E.I.R.L.</t>
  </si>
  <si>
    <t>FACT.B1500000024</t>
  </si>
  <si>
    <t>FACT.B1500000029</t>
  </si>
  <si>
    <t>FACT.B1500000035</t>
  </si>
  <si>
    <t>FACT.B1500000030</t>
  </si>
  <si>
    <t xml:space="preserve">THELMA MINERVA FIGUEROA AMADOR  </t>
  </si>
  <si>
    <t>FACT.B1500000004</t>
  </si>
  <si>
    <t>15/07/2020</t>
  </si>
  <si>
    <t>FACT.B1500000005</t>
  </si>
  <si>
    <t>MARIA ELENA NUÑEZ</t>
  </si>
  <si>
    <t>Y ASOCIADOS, SRL</t>
  </si>
  <si>
    <t>REINTEGRO CKS.</t>
  </si>
  <si>
    <t>MUROLOK MARKETING,SRL.</t>
  </si>
  <si>
    <t>20/05/2020</t>
  </si>
  <si>
    <t>FACT. NO. 0000135</t>
  </si>
  <si>
    <t>FACT. NO. 0000136</t>
  </si>
  <si>
    <t xml:space="preserve">     </t>
  </si>
  <si>
    <t>2T IMPORTACIONES</t>
  </si>
  <si>
    <t>ADQUISICION DE MASCARILLA</t>
  </si>
  <si>
    <t>REINTEGRO CKS. 41237</t>
  </si>
  <si>
    <t>JOSUE BRITO CONSULTING GROUP,</t>
  </si>
  <si>
    <t>FACT.B1500000001</t>
  </si>
  <si>
    <t>FACT.B1500000002</t>
  </si>
  <si>
    <t>FACT.B1500000003</t>
  </si>
  <si>
    <t>CELALLA COMPANY, SRL</t>
  </si>
  <si>
    <t>SERVICIOS DE CONSULTORIA LEGAL</t>
  </si>
  <si>
    <t>FACT. NO. 2020/0075</t>
  </si>
  <si>
    <t>FACT. NO. 2020/0076</t>
  </si>
  <si>
    <t>FACT. NO. 2020/0077</t>
  </si>
  <si>
    <t>ANDEL STAR, SRL</t>
  </si>
  <si>
    <t>ALQUILER DE VEHICULO</t>
  </si>
  <si>
    <t>13/07/2020</t>
  </si>
  <si>
    <t>FACT. NO. TCR03-4147</t>
  </si>
  <si>
    <t xml:space="preserve">SERVICIOS EMPRESARIALES </t>
  </si>
  <si>
    <t>CANAAN, SRL</t>
  </si>
  <si>
    <t>FACT.B1500000753</t>
  </si>
  <si>
    <t>CABLE ATLANTICO, SRL,</t>
  </si>
  <si>
    <t>SERVICIOS DE INTERNET</t>
  </si>
  <si>
    <t>FACT.B1500001268</t>
  </si>
  <si>
    <t>LIDIO MANZUETA MUÑOZ</t>
  </si>
  <si>
    <t>HONORARIOS PROFESIONALES</t>
  </si>
  <si>
    <t>FACT. NO.B1500000019</t>
  </si>
  <si>
    <t xml:space="preserve">RAMIREZ &amp; MOJICA ENVOY </t>
  </si>
  <si>
    <t>PACK COURIER ESORESS,SRL</t>
  </si>
  <si>
    <t>FACT.B1500001304</t>
  </si>
  <si>
    <t>WESOLVE TECH, SRL</t>
  </si>
  <si>
    <t>REINTEGRO CK.</t>
  </si>
  <si>
    <t xml:space="preserve">JOSE ANTONIO NINA VASQUEZ </t>
  </si>
  <si>
    <t>HONORARIO PROFESIONALES</t>
  </si>
  <si>
    <t>FACT. NO.092/2022</t>
  </si>
  <si>
    <t>FACT. NO.097/2022</t>
  </si>
  <si>
    <t>FLORISTERIA CALIZ FLOR</t>
  </si>
  <si>
    <t xml:space="preserve">  ADQUISICION ARREGLO FLORAL</t>
  </si>
  <si>
    <t>FACT. NO.10145</t>
  </si>
  <si>
    <t>FACT. NO.10150</t>
  </si>
  <si>
    <t>EDITORIAL IANNA, SRL</t>
  </si>
  <si>
    <t>FACT. NO.B1500000052</t>
  </si>
  <si>
    <t>CONGESUR CONGELADO DEL SUR,SRL</t>
  </si>
  <si>
    <t>FACT. NO.52</t>
  </si>
  <si>
    <t>ROSSMERY ARISLEIDA</t>
  </si>
  <si>
    <t>JIMENEZ BELTRE C.</t>
  </si>
  <si>
    <t>FACT. NO.B1500000264</t>
  </si>
  <si>
    <t>GRUPO EMPRESARIAL FERLAN,SRL</t>
  </si>
  <si>
    <t>FACT. NO. FERLAN-64</t>
  </si>
  <si>
    <t>ROGO MEDIA, SRL</t>
  </si>
  <si>
    <t>FACT. NO.0016</t>
  </si>
  <si>
    <t>SIGMATEC, SRL</t>
  </si>
  <si>
    <t>GRAFOSELLO DOMINICANA,SRL  SERVICIOS DE PUBLICIDAD</t>
  </si>
  <si>
    <t>FACT. NO.B1500000104</t>
  </si>
  <si>
    <t>ALBESPIWA TV DOMINICANA,SRL</t>
  </si>
  <si>
    <t>FACT.B1500000006</t>
  </si>
  <si>
    <t>DOMINGO ERASMO CHALAS TEJEDA  SERVICIOS DE PUBLICIDAD</t>
  </si>
  <si>
    <t>DISTRIBUIDORA Y SERVICIOS      ADQUISICION DE SELLOS</t>
  </si>
  <si>
    <t>FACT. NO.22-0080</t>
  </si>
  <si>
    <t>DIVERSOS DISOPE, SRL</t>
  </si>
  <si>
    <t>CONSORCIO PROVECTUS, SRL AMPLIACION PARQUEO  HELIPUERTO  STO. DGO.</t>
  </si>
  <si>
    <t>CONT.DIJUR.CONT.013</t>
  </si>
  <si>
    <t>FERROELECTRO INDUSTRIAL  ADQUISICION DE ELECTRO DOMESTICOS</t>
  </si>
  <si>
    <t>REFRIGERACION F &amp;H,SRL</t>
  </si>
  <si>
    <t>FACT. NO.7525</t>
  </si>
  <si>
    <t>MAXX EXTINTORES, SRL</t>
  </si>
  <si>
    <t>ADQUISICION Y MANT. DE EXTINTORES</t>
  </si>
  <si>
    <t>FACT. NO.3111</t>
  </si>
  <si>
    <t xml:space="preserve">CADENA DE NOTICIAS- </t>
  </si>
  <si>
    <t>15/01/2020</t>
  </si>
  <si>
    <t>FACT. NO. 36607</t>
  </si>
  <si>
    <t>JHON RICHARD PANIAGUA</t>
  </si>
  <si>
    <t>REINTEGRO CKS.41228</t>
  </si>
  <si>
    <t xml:space="preserve"> ANAYMA R. RINCON VERAS</t>
  </si>
  <si>
    <t>30/09/2020</t>
  </si>
  <si>
    <t>FACT. NO.066</t>
  </si>
  <si>
    <t xml:space="preserve">   </t>
  </si>
  <si>
    <t>TOTAL                     RD$</t>
  </si>
  <si>
    <t>PREPARADO POR:</t>
  </si>
  <si>
    <t>REVISADO POR:</t>
  </si>
  <si>
    <t>LIC. ANGELA JIMENEZ P.</t>
  </si>
  <si>
    <t>LIC. ILUMINADA MARIA G.</t>
  </si>
  <si>
    <t>CONTADOR</t>
  </si>
  <si>
    <t>ENC. DIVISION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</si>
</sst>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2">
    <xf numFmtId="0" fontId="0" fillId="0" borderId="0" xfId="0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4" fontId="4" fillId="3" borderId="0" xfId="2" applyFont="1" applyFill="1" applyAlignment="1">
      <alignment wrapText="1"/>
    </xf>
    <xf numFmtId="0" fontId="4" fillId="3" borderId="0" xfId="0" applyFont="1" applyFill="1" applyAlignment="1"/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44" fontId="4" fillId="3" borderId="1" xfId="2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wrapText="1"/>
    </xf>
    <xf numFmtId="44" fontId="4" fillId="3" borderId="0" xfId="2" applyFont="1" applyFill="1" applyBorder="1" applyAlignment="1">
      <alignment horizontal="center" vertical="center"/>
    </xf>
    <xf numFmtId="4" fontId="5" fillId="3" borderId="0" xfId="3" applyNumberFormat="1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4" fontId="4" fillId="3" borderId="0" xfId="3" applyNumberFormat="1" applyFont="1" applyFill="1" applyBorder="1" applyAlignment="1">
      <alignment horizontal="left"/>
    </xf>
    <xf numFmtId="14" fontId="4" fillId="3" borderId="0" xfId="3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left"/>
    </xf>
    <xf numFmtId="0" fontId="4" fillId="3" borderId="0" xfId="3" applyFont="1" applyFill="1" applyBorder="1" applyAlignment="1">
      <alignment horizontal="left" vertical="center"/>
    </xf>
    <xf numFmtId="0" fontId="4" fillId="3" borderId="0" xfId="3" applyFont="1" applyFill="1" applyAlignment="1">
      <alignment horizontal="center"/>
    </xf>
    <xf numFmtId="0" fontId="4" fillId="3" borderId="0" xfId="3" applyFont="1" applyFill="1" applyAlignment="1">
      <alignment horizontal="left"/>
    </xf>
    <xf numFmtId="44" fontId="4" fillId="3" borderId="0" xfId="3" applyNumberFormat="1" applyFont="1" applyFill="1" applyBorder="1" applyAlignment="1">
      <alignment horizontal="left" wrapText="1"/>
    </xf>
    <xf numFmtId="0" fontId="5" fillId="3" borderId="0" xfId="3" applyFont="1" applyFill="1" applyBorder="1" applyAlignment="1">
      <alignment horizontal="center" vertical="center"/>
    </xf>
    <xf numFmtId="0" fontId="0" fillId="3" borderId="0" xfId="0" applyFill="1"/>
    <xf numFmtId="0" fontId="6" fillId="3" borderId="0" xfId="0" applyFont="1" applyFill="1"/>
    <xf numFmtId="0" fontId="0" fillId="0" borderId="0" xfId="0" applyBorder="1"/>
    <xf numFmtId="14" fontId="3" fillId="0" borderId="0" xfId="0" applyNumberFormat="1" applyFont="1" applyAlignment="1">
      <alignment horizontal="center"/>
    </xf>
    <xf numFmtId="0" fontId="4" fillId="3" borderId="0" xfId="3" applyFont="1" applyFill="1"/>
    <xf numFmtId="44" fontId="4" fillId="3" borderId="0" xfId="3" applyNumberFormat="1" applyFont="1" applyFill="1" applyBorder="1" applyAlignment="1">
      <alignment horizontal="left"/>
    </xf>
    <xf numFmtId="0" fontId="4" fillId="3" borderId="0" xfId="3" applyFont="1" applyFill="1" applyBorder="1" applyAlignment="1">
      <alignment horizontal="left" wrapText="1"/>
    </xf>
    <xf numFmtId="4" fontId="5" fillId="3" borderId="0" xfId="3" applyNumberFormat="1" applyFont="1" applyFill="1" applyAlignment="1">
      <alignment horizontal="center" vertical="center"/>
    </xf>
    <xf numFmtId="4" fontId="4" fillId="3" borderId="0" xfId="3" applyNumberFormat="1" applyFont="1" applyFill="1" applyAlignment="1">
      <alignment horizontal="left"/>
    </xf>
    <xf numFmtId="4" fontId="4" fillId="3" borderId="0" xfId="3" applyNumberFormat="1" applyFont="1" applyFill="1"/>
    <xf numFmtId="4" fontId="4" fillId="3" borderId="0" xfId="3" applyNumberFormat="1" applyFont="1" applyFill="1" applyBorder="1" applyAlignment="1">
      <alignment horizontal="center" vertical="center"/>
    </xf>
    <xf numFmtId="0" fontId="5" fillId="3" borderId="0" xfId="3" applyFont="1" applyFill="1" applyAlignment="1">
      <alignment horizontal="center" vertical="center"/>
    </xf>
    <xf numFmtId="14" fontId="4" fillId="3" borderId="0" xfId="3" applyNumberFormat="1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4" fontId="0" fillId="3" borderId="0" xfId="0" applyNumberFormat="1" applyFill="1"/>
    <xf numFmtId="1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/>
    <xf numFmtId="4" fontId="8" fillId="3" borderId="0" xfId="0" applyNumberFormat="1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/>
    <xf numFmtId="4" fontId="9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3" fontId="4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4" fontId="4" fillId="3" borderId="0" xfId="2" applyFont="1" applyFill="1" applyBorder="1" applyAlignment="1">
      <alignment horizontal="left" wrapText="1"/>
    </xf>
    <xf numFmtId="43" fontId="8" fillId="3" borderId="0" xfId="1" applyFont="1" applyFill="1" applyAlignment="1">
      <alignment horizontal="center" vertical="center"/>
    </xf>
    <xf numFmtId="43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161211</xdr:rowOff>
    </xdr:from>
    <xdr:to>
      <xdr:col>3</xdr:col>
      <xdr:colOff>510540</xdr:colOff>
      <xdr:row>4</xdr:row>
      <xdr:rowOff>38100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211"/>
          <a:ext cx="2339340" cy="638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"/>
  <sheetViews>
    <sheetView tabSelected="1" workbookViewId="0">
      <selection sqref="A1:E1048576"/>
    </sheetView>
  </sheetViews>
  <sheetFormatPr defaultRowHeight="15" x14ac:dyDescent="0.25"/>
  <cols>
    <col min="1" max="1" width="14.85546875" customWidth="1"/>
    <col min="2" max="2" width="21" bestFit="1" customWidth="1"/>
    <col min="3" max="3" width="45.140625" customWidth="1"/>
    <col min="4" max="4" width="45.85546875" customWidth="1"/>
    <col min="5" max="5" width="1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 t="s">
        <v>2</v>
      </c>
      <c r="B3" s="1"/>
      <c r="C3" s="1"/>
      <c r="D3" s="1"/>
      <c r="E3" s="1"/>
    </row>
    <row r="4" spans="1:5" x14ac:dyDescent="0.25">
      <c r="A4" s="2"/>
      <c r="B4" s="3" t="s">
        <v>3</v>
      </c>
      <c r="C4" s="4"/>
      <c r="D4" s="5"/>
      <c r="E4" s="6"/>
    </row>
    <row r="5" spans="1:5" ht="15.75" thickBot="1" x14ac:dyDescent="0.3">
      <c r="A5" s="2"/>
      <c r="B5" s="3"/>
      <c r="C5" s="4"/>
      <c r="D5" s="5"/>
      <c r="E5" s="6"/>
    </row>
    <row r="6" spans="1:5" ht="27" thickBot="1" x14ac:dyDescent="0.3">
      <c r="A6" s="7" t="s">
        <v>4</v>
      </c>
      <c r="B6" s="8" t="s">
        <v>5</v>
      </c>
      <c r="C6" s="9" t="s">
        <v>6</v>
      </c>
      <c r="D6" s="7" t="s">
        <v>7</v>
      </c>
      <c r="E6" s="7" t="s">
        <v>8</v>
      </c>
    </row>
    <row r="7" spans="1:5" x14ac:dyDescent="0.25">
      <c r="A7" s="6"/>
      <c r="B7" s="10"/>
      <c r="C7" s="11" t="s">
        <v>9</v>
      </c>
      <c r="D7" s="6" t="s">
        <v>10</v>
      </c>
      <c r="E7" s="12">
        <v>95240.44</v>
      </c>
    </row>
    <row r="8" spans="1:5" x14ac:dyDescent="0.25">
      <c r="A8" s="13">
        <v>44865</v>
      </c>
      <c r="B8" s="10" t="s">
        <v>11</v>
      </c>
      <c r="C8" s="14">
        <v>95240.44</v>
      </c>
      <c r="D8" s="6"/>
      <c r="E8" s="6"/>
    </row>
    <row r="9" spans="1:5" x14ac:dyDescent="0.25">
      <c r="A9" s="15"/>
      <c r="B9" s="16"/>
      <c r="C9" s="14" t="s">
        <v>12</v>
      </c>
      <c r="D9" s="17" t="s">
        <v>13</v>
      </c>
      <c r="E9" s="12">
        <v>113401.83</v>
      </c>
    </row>
    <row r="10" spans="1:5" x14ac:dyDescent="0.25">
      <c r="A10" s="15">
        <v>44862</v>
      </c>
      <c r="B10" s="16" t="s">
        <v>14</v>
      </c>
      <c r="C10" s="14">
        <v>84333.83</v>
      </c>
      <c r="D10" s="17"/>
      <c r="E10" s="12"/>
    </row>
    <row r="11" spans="1:5" x14ac:dyDescent="0.25">
      <c r="A11" s="15">
        <v>44862</v>
      </c>
      <c r="B11" s="16" t="s">
        <v>15</v>
      </c>
      <c r="C11" s="14">
        <v>21931</v>
      </c>
      <c r="D11" s="17"/>
      <c r="E11" s="12"/>
    </row>
    <row r="12" spans="1:5" x14ac:dyDescent="0.25">
      <c r="A12" s="15">
        <v>44865</v>
      </c>
      <c r="B12" s="16" t="s">
        <v>16</v>
      </c>
      <c r="C12" s="14">
        <v>7137</v>
      </c>
      <c r="D12" s="17"/>
      <c r="E12" s="12"/>
    </row>
    <row r="13" spans="1:5" x14ac:dyDescent="0.25">
      <c r="A13" s="15"/>
      <c r="B13" s="16"/>
      <c r="C13" s="14" t="s">
        <v>17</v>
      </c>
      <c r="D13" s="17" t="s">
        <v>18</v>
      </c>
      <c r="E13" s="12">
        <v>837127.38</v>
      </c>
    </row>
    <row r="14" spans="1:5" x14ac:dyDescent="0.25">
      <c r="A14" s="15">
        <v>44835</v>
      </c>
      <c r="B14" s="16" t="s">
        <v>19</v>
      </c>
      <c r="C14" s="14">
        <v>701659.8</v>
      </c>
      <c r="D14" s="17"/>
      <c r="E14" s="12"/>
    </row>
    <row r="15" spans="1:5" x14ac:dyDescent="0.25">
      <c r="A15" s="15">
        <v>44835</v>
      </c>
      <c r="B15" s="16" t="s">
        <v>20</v>
      </c>
      <c r="C15" s="14">
        <v>135467.57999999999</v>
      </c>
      <c r="D15" s="17"/>
      <c r="E15" s="12"/>
    </row>
    <row r="16" spans="1:5" x14ac:dyDescent="0.25">
      <c r="A16" s="15"/>
      <c r="B16" s="16"/>
      <c r="C16" s="14" t="s">
        <v>21</v>
      </c>
      <c r="D16" s="17" t="s">
        <v>22</v>
      </c>
      <c r="E16" s="12">
        <v>49708.7</v>
      </c>
    </row>
    <row r="17" spans="1:5" x14ac:dyDescent="0.25">
      <c r="A17" s="15">
        <v>44255</v>
      </c>
      <c r="B17" s="16" t="s">
        <v>23</v>
      </c>
      <c r="C17" s="14">
        <v>49708.7</v>
      </c>
      <c r="D17" s="17"/>
      <c r="E17" s="12"/>
    </row>
    <row r="18" spans="1:5" x14ac:dyDescent="0.25">
      <c r="A18" s="18"/>
      <c r="B18" s="19"/>
      <c r="C18" s="20" t="s">
        <v>24</v>
      </c>
      <c r="D18" s="16" t="s">
        <v>25</v>
      </c>
      <c r="E18" s="12">
        <f>SUM(C19)</f>
        <v>40000</v>
      </c>
    </row>
    <row r="19" spans="1:5" x14ac:dyDescent="0.25">
      <c r="A19" s="15">
        <v>43857</v>
      </c>
      <c r="B19" s="16" t="s">
        <v>26</v>
      </c>
      <c r="C19" s="14">
        <v>40000</v>
      </c>
      <c r="D19" s="17"/>
      <c r="E19" s="12"/>
    </row>
    <row r="20" spans="1:5" x14ac:dyDescent="0.25">
      <c r="A20" s="15"/>
      <c r="B20" s="16"/>
      <c r="C20" s="14" t="s">
        <v>27</v>
      </c>
      <c r="D20" s="17"/>
      <c r="E20" s="12">
        <v>50000</v>
      </c>
    </row>
    <row r="21" spans="1:5" x14ac:dyDescent="0.25">
      <c r="A21" s="15">
        <v>44837</v>
      </c>
      <c r="B21" s="16" t="s">
        <v>28</v>
      </c>
      <c r="C21" s="14">
        <v>50000</v>
      </c>
      <c r="D21" s="17"/>
      <c r="E21" s="12"/>
    </row>
    <row r="22" spans="1:5" x14ac:dyDescent="0.25">
      <c r="A22" s="15"/>
      <c r="B22" s="16"/>
      <c r="C22" s="20" t="s">
        <v>29</v>
      </c>
      <c r="D22" s="16" t="s">
        <v>30</v>
      </c>
      <c r="E22" s="12">
        <v>168000</v>
      </c>
    </row>
    <row r="23" spans="1:5" x14ac:dyDescent="0.25">
      <c r="A23" s="15" t="s">
        <v>31</v>
      </c>
      <c r="B23" s="16" t="s">
        <v>32</v>
      </c>
      <c r="C23" s="14">
        <v>84000</v>
      </c>
      <c r="D23" s="17"/>
      <c r="E23" s="12"/>
    </row>
    <row r="24" spans="1:5" x14ac:dyDescent="0.25">
      <c r="A24" s="15" t="s">
        <v>33</v>
      </c>
      <c r="B24" s="16" t="s">
        <v>34</v>
      </c>
      <c r="C24" s="14">
        <v>84000</v>
      </c>
      <c r="D24" s="17"/>
      <c r="E24" s="21"/>
    </row>
    <row r="25" spans="1:5" x14ac:dyDescent="0.25">
      <c r="A25" s="15"/>
      <c r="B25" s="16"/>
      <c r="C25" s="20" t="s">
        <v>35</v>
      </c>
      <c r="D25" s="16" t="s">
        <v>25</v>
      </c>
      <c r="E25" s="12">
        <f>SUM(C26:C27)</f>
        <v>60000</v>
      </c>
    </row>
    <row r="26" spans="1:5" x14ac:dyDescent="0.25">
      <c r="A26" s="15" t="s">
        <v>36</v>
      </c>
      <c r="B26" s="16" t="s">
        <v>37</v>
      </c>
      <c r="C26" s="14">
        <v>30000</v>
      </c>
      <c r="D26" s="17"/>
      <c r="E26" s="22"/>
    </row>
    <row r="27" spans="1:5" x14ac:dyDescent="0.25">
      <c r="A27" s="15" t="s">
        <v>38</v>
      </c>
      <c r="B27" s="16" t="s">
        <v>39</v>
      </c>
      <c r="C27" s="14">
        <v>30000</v>
      </c>
      <c r="D27" s="17"/>
      <c r="E27" s="21"/>
    </row>
    <row r="28" spans="1:5" x14ac:dyDescent="0.25">
      <c r="A28" s="15"/>
      <c r="B28" s="16"/>
      <c r="C28" s="20" t="s">
        <v>40</v>
      </c>
      <c r="D28" s="16" t="s">
        <v>25</v>
      </c>
      <c r="E28" s="12">
        <f>SUM(C29:C32)</f>
        <v>119135.58000000002</v>
      </c>
    </row>
    <row r="29" spans="1:5" x14ac:dyDescent="0.25">
      <c r="A29" s="15" t="s">
        <v>41</v>
      </c>
      <c r="B29" s="16" t="s">
        <v>42</v>
      </c>
      <c r="C29" s="14">
        <v>33000</v>
      </c>
      <c r="D29" s="17"/>
      <c r="E29" s="21"/>
    </row>
    <row r="30" spans="1:5" x14ac:dyDescent="0.25">
      <c r="A30" s="15" t="s">
        <v>43</v>
      </c>
      <c r="B30" s="16" t="s">
        <v>44</v>
      </c>
      <c r="C30" s="14">
        <v>33000</v>
      </c>
      <c r="D30" s="17"/>
      <c r="E30" s="21"/>
    </row>
    <row r="31" spans="1:5" x14ac:dyDescent="0.25">
      <c r="A31" s="15" t="s">
        <v>45</v>
      </c>
      <c r="B31" s="16" t="s">
        <v>46</v>
      </c>
      <c r="C31" s="14">
        <v>26567.79</v>
      </c>
      <c r="D31" s="17"/>
      <c r="E31" s="21"/>
    </row>
    <row r="32" spans="1:5" x14ac:dyDescent="0.25">
      <c r="A32" s="15" t="s">
        <v>45</v>
      </c>
      <c r="B32" s="16" t="s">
        <v>47</v>
      </c>
      <c r="C32" s="14">
        <v>26567.79</v>
      </c>
      <c r="D32" s="17"/>
      <c r="E32" s="21"/>
    </row>
    <row r="33" spans="1:5" x14ac:dyDescent="0.25">
      <c r="A33" s="15"/>
      <c r="B33" s="16"/>
      <c r="C33" s="20" t="s">
        <v>48</v>
      </c>
      <c r="D33" s="16" t="s">
        <v>25</v>
      </c>
      <c r="E33" s="12">
        <f>SUM(C34:C35)</f>
        <v>60000</v>
      </c>
    </row>
    <row r="34" spans="1:5" x14ac:dyDescent="0.25">
      <c r="A34" s="15">
        <v>44080</v>
      </c>
      <c r="B34" s="16" t="s">
        <v>49</v>
      </c>
      <c r="C34" s="14">
        <v>30000</v>
      </c>
      <c r="D34" s="17"/>
      <c r="E34" s="21"/>
    </row>
    <row r="35" spans="1:5" x14ac:dyDescent="0.25">
      <c r="A35" s="15">
        <v>43837</v>
      </c>
      <c r="B35" s="16" t="s">
        <v>50</v>
      </c>
      <c r="C35" s="14">
        <v>30000</v>
      </c>
      <c r="D35" s="17"/>
      <c r="E35" s="21"/>
    </row>
    <row r="36" spans="1:5" x14ac:dyDescent="0.25">
      <c r="A36" s="15"/>
      <c r="B36" s="16"/>
      <c r="C36" s="14" t="s">
        <v>51</v>
      </c>
      <c r="D36" s="17" t="s">
        <v>52</v>
      </c>
      <c r="E36" s="12">
        <v>264262.46000000002</v>
      </c>
    </row>
    <row r="37" spans="1:5" x14ac:dyDescent="0.25">
      <c r="A37" s="15">
        <v>44865</v>
      </c>
      <c r="B37" s="16" t="s">
        <v>53</v>
      </c>
      <c r="C37" s="14">
        <v>55684.4</v>
      </c>
      <c r="E37" s="23"/>
    </row>
    <row r="38" spans="1:5" x14ac:dyDescent="0.25">
      <c r="A38" s="15">
        <v>44865</v>
      </c>
      <c r="B38" s="16" t="s">
        <v>54</v>
      </c>
      <c r="C38" s="14">
        <v>18803.669999999998</v>
      </c>
      <c r="D38" s="24"/>
      <c r="E38" s="23"/>
    </row>
    <row r="39" spans="1:5" x14ac:dyDescent="0.25">
      <c r="A39" s="25">
        <v>44865</v>
      </c>
      <c r="B39" s="16" t="s">
        <v>55</v>
      </c>
      <c r="C39" s="14">
        <v>189774.39</v>
      </c>
      <c r="D39" s="17"/>
      <c r="E39" s="21"/>
    </row>
    <row r="40" spans="1:5" x14ac:dyDescent="0.25">
      <c r="A40" s="25"/>
      <c r="B40" s="16"/>
      <c r="C40" s="14" t="s">
        <v>56</v>
      </c>
      <c r="D40" s="17"/>
      <c r="E40" s="12">
        <v>118118</v>
      </c>
    </row>
    <row r="41" spans="1:5" x14ac:dyDescent="0.25">
      <c r="A41" s="25">
        <v>44859</v>
      </c>
      <c r="B41" s="16" t="s">
        <v>57</v>
      </c>
      <c r="C41" s="14">
        <v>118118</v>
      </c>
      <c r="D41" s="17"/>
      <c r="E41" s="21"/>
    </row>
    <row r="42" spans="1:5" x14ac:dyDescent="0.25">
      <c r="C42" s="14" t="s">
        <v>58</v>
      </c>
      <c r="D42" s="17"/>
      <c r="E42" s="12">
        <v>38963.54</v>
      </c>
    </row>
    <row r="43" spans="1:5" x14ac:dyDescent="0.25">
      <c r="A43" s="25">
        <v>44844</v>
      </c>
      <c r="B43" s="16" t="s">
        <v>59</v>
      </c>
      <c r="C43" s="14">
        <v>38963.54</v>
      </c>
      <c r="D43" s="17"/>
      <c r="E43" s="21"/>
    </row>
    <row r="44" spans="1:5" x14ac:dyDescent="0.25">
      <c r="A44" s="26"/>
      <c r="B44" s="19"/>
      <c r="C44" s="27" t="s">
        <v>60</v>
      </c>
      <c r="D44" s="16" t="s">
        <v>61</v>
      </c>
      <c r="E44" s="12">
        <v>63130</v>
      </c>
    </row>
    <row r="45" spans="1:5" x14ac:dyDescent="0.25">
      <c r="A45" s="15" t="s">
        <v>62</v>
      </c>
      <c r="B45" s="16" t="s">
        <v>63</v>
      </c>
      <c r="C45" s="14">
        <f>55460+2950</f>
        <v>58410</v>
      </c>
      <c r="D45" s="17"/>
      <c r="E45" s="12"/>
    </row>
    <row r="46" spans="1:5" x14ac:dyDescent="0.25">
      <c r="A46" s="15">
        <v>44481</v>
      </c>
      <c r="B46" s="16" t="s">
        <v>64</v>
      </c>
      <c r="C46" s="14">
        <v>4720</v>
      </c>
      <c r="D46" s="17"/>
      <c r="E46" s="12"/>
    </row>
    <row r="47" spans="1:5" x14ac:dyDescent="0.25">
      <c r="A47" s="15"/>
      <c r="B47" s="16"/>
      <c r="C47" s="14" t="s">
        <v>65</v>
      </c>
      <c r="D47" s="17" t="s">
        <v>66</v>
      </c>
      <c r="E47" s="12">
        <v>18000</v>
      </c>
    </row>
    <row r="48" spans="1:5" x14ac:dyDescent="0.25">
      <c r="A48" s="15">
        <v>44756</v>
      </c>
      <c r="B48" s="16" t="s">
        <v>67</v>
      </c>
      <c r="C48" s="14">
        <v>18000</v>
      </c>
      <c r="D48" s="17"/>
      <c r="E48" s="12"/>
    </row>
    <row r="49" spans="1:5" x14ac:dyDescent="0.25">
      <c r="A49" s="15"/>
      <c r="B49" s="16"/>
      <c r="C49" s="20" t="s">
        <v>68</v>
      </c>
      <c r="D49" s="16" t="s">
        <v>69</v>
      </c>
      <c r="E49" s="12">
        <v>236047.2</v>
      </c>
    </row>
    <row r="50" spans="1:5" x14ac:dyDescent="0.25">
      <c r="A50" s="15">
        <v>44050</v>
      </c>
      <c r="B50" s="16" t="s">
        <v>70</v>
      </c>
      <c r="C50" s="14">
        <v>48380</v>
      </c>
      <c r="D50" s="16"/>
      <c r="E50" s="12"/>
    </row>
    <row r="51" spans="1:5" x14ac:dyDescent="0.25">
      <c r="A51" s="15">
        <v>44048</v>
      </c>
      <c r="B51" s="16" t="s">
        <v>71</v>
      </c>
      <c r="C51" s="14">
        <v>93833.600000000006</v>
      </c>
      <c r="D51" s="16"/>
      <c r="E51" s="12"/>
    </row>
    <row r="52" spans="1:5" x14ac:dyDescent="0.25">
      <c r="A52" s="15">
        <v>44151</v>
      </c>
      <c r="B52" s="16" t="s">
        <v>72</v>
      </c>
      <c r="C52" s="14">
        <v>93833.600000000006</v>
      </c>
      <c r="D52" s="16"/>
      <c r="E52" s="12"/>
    </row>
    <row r="53" spans="1:5" x14ac:dyDescent="0.25">
      <c r="A53" s="15"/>
      <c r="B53" s="28"/>
      <c r="C53" s="27" t="s">
        <v>73</v>
      </c>
      <c r="D53" s="16" t="s">
        <v>74</v>
      </c>
      <c r="E53" s="12">
        <f>SUM(C55)</f>
        <v>136485</v>
      </c>
    </row>
    <row r="54" spans="1:5" x14ac:dyDescent="0.25">
      <c r="A54" s="15"/>
      <c r="B54" s="28"/>
      <c r="C54" s="27" t="s">
        <v>75</v>
      </c>
      <c r="D54" s="16"/>
      <c r="E54" s="12"/>
    </row>
    <row r="55" spans="1:5" x14ac:dyDescent="0.25">
      <c r="A55" s="15">
        <v>44017</v>
      </c>
      <c r="B55" s="16" t="s">
        <v>76</v>
      </c>
      <c r="C55" s="14">
        <v>136485</v>
      </c>
      <c r="D55" s="17"/>
      <c r="E55" s="21"/>
    </row>
    <row r="56" spans="1:5" x14ac:dyDescent="0.25">
      <c r="C56" s="26" t="s">
        <v>77</v>
      </c>
      <c r="D56" s="26" t="s">
        <v>25</v>
      </c>
      <c r="E56" s="29">
        <v>20127.12</v>
      </c>
    </row>
    <row r="57" spans="1:5" x14ac:dyDescent="0.25">
      <c r="A57" s="15">
        <v>44242</v>
      </c>
      <c r="B57" s="16" t="s">
        <v>78</v>
      </c>
      <c r="C57" s="30">
        <v>20127.12</v>
      </c>
      <c r="D57" s="31"/>
      <c r="E57" s="29"/>
    </row>
    <row r="58" spans="1:5" x14ac:dyDescent="0.25">
      <c r="A58" s="26"/>
      <c r="B58" s="19"/>
      <c r="C58" s="20" t="s">
        <v>79</v>
      </c>
      <c r="D58" s="16" t="s">
        <v>25</v>
      </c>
      <c r="E58" s="23"/>
    </row>
    <row r="59" spans="1:5" x14ac:dyDescent="0.25">
      <c r="A59" s="15">
        <v>43957</v>
      </c>
      <c r="B59" s="16" t="s">
        <v>80</v>
      </c>
      <c r="C59" s="14">
        <v>60000</v>
      </c>
      <c r="D59" s="17"/>
      <c r="E59" s="12">
        <f>SUM(C59:C60)</f>
        <v>120000</v>
      </c>
    </row>
    <row r="60" spans="1:5" x14ac:dyDescent="0.25">
      <c r="A60" s="15">
        <v>43957</v>
      </c>
      <c r="B60" s="16" t="s">
        <v>81</v>
      </c>
      <c r="C60" s="14">
        <v>60000</v>
      </c>
      <c r="D60" s="17"/>
      <c r="E60" s="21"/>
    </row>
    <row r="61" spans="1:5" x14ac:dyDescent="0.25">
      <c r="A61" s="15"/>
      <c r="B61" s="16"/>
      <c r="C61" s="14" t="s">
        <v>82</v>
      </c>
      <c r="D61" s="17" t="s">
        <v>25</v>
      </c>
      <c r="E61" s="12">
        <f>SUM(C62:C65)</f>
        <v>120000</v>
      </c>
    </row>
    <row r="62" spans="1:5" x14ac:dyDescent="0.25">
      <c r="A62" s="15" t="s">
        <v>83</v>
      </c>
      <c r="B62" s="16" t="s">
        <v>84</v>
      </c>
      <c r="C62" s="14">
        <v>30000</v>
      </c>
      <c r="D62" s="17"/>
      <c r="E62" s="23"/>
    </row>
    <row r="63" spans="1:5" x14ac:dyDescent="0.25">
      <c r="A63" s="15" t="s">
        <v>83</v>
      </c>
      <c r="B63" s="16" t="s">
        <v>85</v>
      </c>
      <c r="C63" s="14">
        <v>30000</v>
      </c>
      <c r="D63" s="17"/>
      <c r="E63" s="21"/>
    </row>
    <row r="64" spans="1:5" x14ac:dyDescent="0.25">
      <c r="A64" s="15" t="s">
        <v>83</v>
      </c>
      <c r="B64" s="16" t="s">
        <v>86</v>
      </c>
      <c r="C64" s="14">
        <v>30000</v>
      </c>
      <c r="D64" s="17"/>
      <c r="E64" s="21"/>
    </row>
    <row r="65" spans="1:5" x14ac:dyDescent="0.25">
      <c r="A65" s="15" t="s">
        <v>87</v>
      </c>
      <c r="B65" s="16" t="s">
        <v>88</v>
      </c>
      <c r="C65" s="14">
        <v>30000</v>
      </c>
      <c r="D65" s="17"/>
      <c r="E65" s="21"/>
    </row>
    <row r="66" spans="1:5" x14ac:dyDescent="0.25">
      <c r="A66" s="15"/>
      <c r="B66" s="16"/>
      <c r="C66" s="14" t="s">
        <v>89</v>
      </c>
      <c r="D66" s="17" t="s">
        <v>90</v>
      </c>
      <c r="E66" s="12">
        <f>SUM(C67:C69)</f>
        <v>70127.12</v>
      </c>
    </row>
    <row r="67" spans="1:5" x14ac:dyDescent="0.25">
      <c r="A67" s="15">
        <v>44018</v>
      </c>
      <c r="B67" s="16" t="s">
        <v>91</v>
      </c>
      <c r="C67" s="14">
        <v>25000</v>
      </c>
      <c r="D67" s="17"/>
      <c r="E67" s="23"/>
    </row>
    <row r="68" spans="1:5" x14ac:dyDescent="0.25">
      <c r="A68" s="15">
        <v>44019</v>
      </c>
      <c r="B68" s="16" t="s">
        <v>92</v>
      </c>
      <c r="C68" s="14">
        <v>25000</v>
      </c>
      <c r="D68" s="17"/>
      <c r="E68" s="21"/>
    </row>
    <row r="69" spans="1:5" x14ac:dyDescent="0.25">
      <c r="A69" s="15" t="s">
        <v>93</v>
      </c>
      <c r="B69" s="16" t="s">
        <v>94</v>
      </c>
      <c r="C69" s="14">
        <v>20127.12</v>
      </c>
      <c r="D69" s="17"/>
      <c r="E69" s="21"/>
    </row>
    <row r="70" spans="1:5" x14ac:dyDescent="0.25">
      <c r="A70" s="15"/>
      <c r="B70" s="16"/>
      <c r="C70" s="14" t="s">
        <v>95</v>
      </c>
      <c r="D70" s="17" t="s">
        <v>90</v>
      </c>
      <c r="E70" s="12">
        <v>200000</v>
      </c>
    </row>
    <row r="71" spans="1:5" x14ac:dyDescent="0.25">
      <c r="A71" s="15" t="s">
        <v>96</v>
      </c>
      <c r="B71" s="16" t="s">
        <v>97</v>
      </c>
      <c r="C71" s="14">
        <v>50000</v>
      </c>
      <c r="D71" s="17"/>
      <c r="E71" s="21"/>
    </row>
    <row r="72" spans="1:5" x14ac:dyDescent="0.25">
      <c r="A72" s="15" t="s">
        <v>96</v>
      </c>
      <c r="B72" s="16" t="s">
        <v>98</v>
      </c>
      <c r="C72" s="14">
        <v>50000</v>
      </c>
      <c r="D72" s="17"/>
      <c r="E72" s="21"/>
    </row>
    <row r="73" spans="1:5" x14ac:dyDescent="0.25">
      <c r="A73" s="15" t="s">
        <v>96</v>
      </c>
      <c r="B73" s="16" t="s">
        <v>99</v>
      </c>
      <c r="C73" s="14">
        <v>50000</v>
      </c>
      <c r="D73" s="17"/>
      <c r="E73" s="21"/>
    </row>
    <row r="74" spans="1:5" x14ac:dyDescent="0.25">
      <c r="A74" s="15">
        <v>44019</v>
      </c>
      <c r="B74" s="16" t="s">
        <v>100</v>
      </c>
      <c r="C74" s="14">
        <v>50000</v>
      </c>
      <c r="D74" s="17"/>
      <c r="E74" s="21"/>
    </row>
    <row r="75" spans="1:5" x14ac:dyDescent="0.25">
      <c r="A75" s="15"/>
      <c r="B75" s="16"/>
      <c r="C75" s="14" t="s">
        <v>101</v>
      </c>
      <c r="D75" s="17" t="s">
        <v>90</v>
      </c>
      <c r="E75" s="12">
        <v>5847.46</v>
      </c>
    </row>
    <row r="76" spans="1:5" x14ac:dyDescent="0.25">
      <c r="A76" s="15">
        <v>44561</v>
      </c>
      <c r="B76" s="16" t="s">
        <v>102</v>
      </c>
      <c r="C76" s="14">
        <v>5847.46</v>
      </c>
      <c r="D76" s="17"/>
      <c r="E76" s="21"/>
    </row>
    <row r="77" spans="1:5" x14ac:dyDescent="0.25">
      <c r="A77" s="18"/>
      <c r="B77" s="19"/>
      <c r="C77" s="20" t="s">
        <v>103</v>
      </c>
      <c r="D77" s="28" t="s">
        <v>104</v>
      </c>
      <c r="E77" s="12">
        <v>187453.4</v>
      </c>
    </row>
    <row r="78" spans="1:5" x14ac:dyDescent="0.25">
      <c r="A78" s="25">
        <v>44804</v>
      </c>
      <c r="B78" s="16" t="s">
        <v>105</v>
      </c>
      <c r="C78" s="14">
        <v>187453.4</v>
      </c>
      <c r="D78" s="17"/>
      <c r="E78" s="21"/>
    </row>
    <row r="79" spans="1:5" x14ac:dyDescent="0.25">
      <c r="A79" s="18"/>
      <c r="B79" s="19"/>
      <c r="C79" s="20" t="s">
        <v>106</v>
      </c>
      <c r="D79" s="16" t="s">
        <v>107</v>
      </c>
      <c r="E79" s="32">
        <f>SUM(C80)</f>
        <v>40000</v>
      </c>
    </row>
    <row r="80" spans="1:5" x14ac:dyDescent="0.25">
      <c r="A80" s="15">
        <v>44428</v>
      </c>
      <c r="B80" s="16" t="s">
        <v>108</v>
      </c>
      <c r="C80" s="14">
        <v>40000</v>
      </c>
      <c r="D80" s="17"/>
      <c r="E80" s="21"/>
    </row>
    <row r="81" spans="1:5" x14ac:dyDescent="0.25">
      <c r="A81" s="26"/>
      <c r="B81" s="19"/>
      <c r="C81" s="20" t="s">
        <v>109</v>
      </c>
      <c r="D81" s="16" t="s">
        <v>107</v>
      </c>
      <c r="E81" s="32">
        <f>SUM(C82:C85)</f>
        <v>85000</v>
      </c>
    </row>
    <row r="82" spans="1:5" x14ac:dyDescent="0.25">
      <c r="A82" s="15" t="s">
        <v>110</v>
      </c>
      <c r="B82" s="16" t="s">
        <v>111</v>
      </c>
      <c r="C82" s="14">
        <v>25000</v>
      </c>
      <c r="D82" s="17"/>
      <c r="E82" s="23"/>
    </row>
    <row r="83" spans="1:5" x14ac:dyDescent="0.25">
      <c r="A83" s="15">
        <v>43896</v>
      </c>
      <c r="B83" s="16" t="s">
        <v>112</v>
      </c>
      <c r="C83" s="14">
        <v>20000</v>
      </c>
      <c r="D83" s="17"/>
      <c r="E83" s="21"/>
    </row>
    <row r="84" spans="1:5" x14ac:dyDescent="0.25">
      <c r="A84" s="15">
        <v>43896</v>
      </c>
      <c r="B84" s="16" t="s">
        <v>113</v>
      </c>
      <c r="C84" s="14">
        <v>20000</v>
      </c>
      <c r="D84" s="17"/>
      <c r="E84" s="21"/>
    </row>
    <row r="85" spans="1:5" x14ac:dyDescent="0.25">
      <c r="A85" s="15">
        <v>43989</v>
      </c>
      <c r="B85" s="16" t="s">
        <v>114</v>
      </c>
      <c r="C85" s="14">
        <v>20000</v>
      </c>
      <c r="D85" s="17"/>
      <c r="E85" s="21"/>
    </row>
    <row r="86" spans="1:5" x14ac:dyDescent="0.25">
      <c r="A86" s="15"/>
      <c r="B86" s="16"/>
      <c r="C86" s="27" t="s">
        <v>115</v>
      </c>
      <c r="D86" s="16" t="s">
        <v>25</v>
      </c>
      <c r="E86" s="12">
        <f>SUM(C87)</f>
        <v>28177.97</v>
      </c>
    </row>
    <row r="87" spans="1:5" x14ac:dyDescent="0.25">
      <c r="A87" s="15" t="s">
        <v>93</v>
      </c>
      <c r="B87" s="16" t="s">
        <v>116</v>
      </c>
      <c r="C87" s="14">
        <v>28177.97</v>
      </c>
      <c r="D87" s="17"/>
      <c r="E87" s="33"/>
    </row>
    <row r="88" spans="1:5" x14ac:dyDescent="0.25">
      <c r="A88" s="18"/>
      <c r="B88" s="19"/>
      <c r="C88" s="20" t="s">
        <v>117</v>
      </c>
      <c r="D88" s="28" t="s">
        <v>107</v>
      </c>
      <c r="E88" s="12">
        <f>SUM(C89:C90)</f>
        <v>70000</v>
      </c>
    </row>
    <row r="89" spans="1:5" x14ac:dyDescent="0.25">
      <c r="A89" s="15" t="s">
        <v>118</v>
      </c>
      <c r="B89" s="16" t="s">
        <v>108</v>
      </c>
      <c r="C89" s="14">
        <v>35000</v>
      </c>
      <c r="D89" s="17"/>
      <c r="E89" s="21"/>
    </row>
    <row r="90" spans="1:5" x14ac:dyDescent="0.25">
      <c r="A90" s="15" t="s">
        <v>87</v>
      </c>
      <c r="B90" s="16" t="s">
        <v>119</v>
      </c>
      <c r="C90" s="14">
        <v>35000</v>
      </c>
      <c r="D90" s="17"/>
      <c r="E90" s="21"/>
    </row>
    <row r="91" spans="1:5" x14ac:dyDescent="0.25">
      <c r="A91" s="15"/>
      <c r="B91" s="16"/>
      <c r="C91" s="20" t="s">
        <v>120</v>
      </c>
      <c r="D91" s="16" t="s">
        <v>107</v>
      </c>
      <c r="E91" s="12">
        <f>SUM(C92:C93)</f>
        <v>60000</v>
      </c>
    </row>
    <row r="92" spans="1:5" x14ac:dyDescent="0.25">
      <c r="A92" s="15" t="s">
        <v>121</v>
      </c>
      <c r="B92" s="16" t="s">
        <v>122</v>
      </c>
      <c r="C92" s="14">
        <v>30000</v>
      </c>
      <c r="D92" s="17"/>
      <c r="E92" s="23"/>
    </row>
    <row r="93" spans="1:5" x14ac:dyDescent="0.25">
      <c r="A93" s="15" t="s">
        <v>121</v>
      </c>
      <c r="B93" s="16" t="s">
        <v>123</v>
      </c>
      <c r="C93" s="14">
        <v>30000</v>
      </c>
      <c r="D93" s="17"/>
      <c r="E93" s="21"/>
    </row>
    <row r="94" spans="1:5" x14ac:dyDescent="0.25">
      <c r="A94" s="15"/>
      <c r="B94" s="16"/>
      <c r="C94" s="27" t="s">
        <v>124</v>
      </c>
      <c r="D94" s="16" t="s">
        <v>25</v>
      </c>
      <c r="E94" s="12">
        <f>SUM(C95:D95)</f>
        <v>47872.88</v>
      </c>
    </row>
    <row r="95" spans="1:5" x14ac:dyDescent="0.25">
      <c r="A95" s="15" t="s">
        <v>93</v>
      </c>
      <c r="B95" s="16" t="s">
        <v>125</v>
      </c>
      <c r="C95" s="14">
        <v>47872.88</v>
      </c>
      <c r="D95" s="17"/>
      <c r="E95" s="33"/>
    </row>
    <row r="96" spans="1:5" x14ac:dyDescent="0.25">
      <c r="A96" s="26"/>
      <c r="B96" s="19"/>
      <c r="C96" s="20" t="s">
        <v>126</v>
      </c>
      <c r="D96" s="16" t="s">
        <v>107</v>
      </c>
      <c r="E96" s="12">
        <f>SUM(C97:C97)</f>
        <v>35000</v>
      </c>
    </row>
    <row r="97" spans="1:5" x14ac:dyDescent="0.25">
      <c r="A97" s="15" t="s">
        <v>127</v>
      </c>
      <c r="B97" s="16" t="s">
        <v>128</v>
      </c>
      <c r="C97" s="14">
        <v>35000</v>
      </c>
      <c r="D97" s="17"/>
      <c r="E97" s="21"/>
    </row>
    <row r="98" spans="1:5" x14ac:dyDescent="0.25">
      <c r="A98" s="26"/>
      <c r="B98" s="19"/>
      <c r="C98" s="20" t="s">
        <v>129</v>
      </c>
      <c r="D98" s="16" t="s">
        <v>107</v>
      </c>
      <c r="E98" s="12">
        <f>SUM(C99)</f>
        <v>50000</v>
      </c>
    </row>
    <row r="99" spans="1:5" x14ac:dyDescent="0.25">
      <c r="A99" s="15" t="s">
        <v>118</v>
      </c>
      <c r="B99" s="16" t="s">
        <v>108</v>
      </c>
      <c r="C99" s="14">
        <v>50000</v>
      </c>
      <c r="D99" s="17"/>
      <c r="E99" s="23"/>
    </row>
    <row r="100" spans="1:5" x14ac:dyDescent="0.25">
      <c r="A100" s="34"/>
      <c r="B100" s="26"/>
      <c r="C100" s="31" t="s">
        <v>130</v>
      </c>
      <c r="D100" s="31"/>
      <c r="E100" s="29"/>
    </row>
    <row r="101" spans="1:5" x14ac:dyDescent="0.25">
      <c r="A101" s="34">
        <v>44242</v>
      </c>
      <c r="B101" s="26" t="s">
        <v>131</v>
      </c>
      <c r="C101" s="30">
        <v>45593.22</v>
      </c>
      <c r="D101" s="31" t="s">
        <v>132</v>
      </c>
      <c r="E101" s="29">
        <v>91186.44</v>
      </c>
    </row>
    <row r="102" spans="1:5" x14ac:dyDescent="0.25">
      <c r="A102" s="34">
        <v>44242</v>
      </c>
      <c r="B102" s="26" t="s">
        <v>133</v>
      </c>
      <c r="C102" s="30">
        <v>45593.22</v>
      </c>
      <c r="D102" s="31"/>
      <c r="E102" s="35"/>
    </row>
    <row r="103" spans="1:5" x14ac:dyDescent="0.25">
      <c r="A103" s="15"/>
      <c r="B103" s="19"/>
      <c r="C103" s="20" t="s">
        <v>134</v>
      </c>
      <c r="D103" s="16" t="s">
        <v>107</v>
      </c>
      <c r="E103" s="12">
        <f>SUM(C104:C106)</f>
        <v>180000</v>
      </c>
    </row>
    <row r="104" spans="1:5" x14ac:dyDescent="0.25">
      <c r="A104" s="15">
        <v>43837</v>
      </c>
      <c r="B104" s="16" t="s">
        <v>135</v>
      </c>
      <c r="C104" s="14">
        <v>60000</v>
      </c>
      <c r="D104" s="17"/>
      <c r="E104" s="23"/>
    </row>
    <row r="105" spans="1:5" x14ac:dyDescent="0.25">
      <c r="A105" s="15">
        <v>43837</v>
      </c>
      <c r="B105" s="16" t="s">
        <v>136</v>
      </c>
      <c r="C105" s="14">
        <v>60000</v>
      </c>
      <c r="D105" s="17"/>
      <c r="E105" s="21"/>
    </row>
    <row r="106" spans="1:5" x14ac:dyDescent="0.25">
      <c r="A106" s="15">
        <v>44111</v>
      </c>
      <c r="B106" s="16" t="s">
        <v>137</v>
      </c>
      <c r="C106" s="14">
        <v>60000</v>
      </c>
      <c r="D106" s="17"/>
      <c r="E106" s="21"/>
    </row>
    <row r="107" spans="1:5" x14ac:dyDescent="0.25">
      <c r="A107" s="26"/>
      <c r="B107" s="19"/>
      <c r="C107" s="20" t="s">
        <v>138</v>
      </c>
      <c r="D107" s="16" t="s">
        <v>107</v>
      </c>
      <c r="E107" s="12">
        <f>SUM(C108:C110)</f>
        <v>70127.12</v>
      </c>
    </row>
    <row r="108" spans="1:5" x14ac:dyDescent="0.25">
      <c r="A108" s="15" t="s">
        <v>139</v>
      </c>
      <c r="B108" s="16" t="s">
        <v>140</v>
      </c>
      <c r="C108" s="14">
        <v>25000</v>
      </c>
      <c r="D108" s="17"/>
      <c r="E108" s="23"/>
    </row>
    <row r="109" spans="1:5" x14ac:dyDescent="0.25">
      <c r="A109" s="15">
        <v>43928</v>
      </c>
      <c r="B109" s="16" t="s">
        <v>141</v>
      </c>
      <c r="C109" s="14">
        <v>25000</v>
      </c>
      <c r="D109" s="17"/>
      <c r="E109" s="21"/>
    </row>
    <row r="110" spans="1:5" x14ac:dyDescent="0.25">
      <c r="A110" s="15" t="s">
        <v>45</v>
      </c>
      <c r="B110" s="16" t="s">
        <v>142</v>
      </c>
      <c r="C110" s="14">
        <v>20127.12</v>
      </c>
      <c r="D110" s="17"/>
      <c r="E110" s="21"/>
    </row>
    <row r="111" spans="1:5" x14ac:dyDescent="0.25">
      <c r="A111" s="15"/>
      <c r="B111" s="16"/>
      <c r="C111" s="14" t="s">
        <v>143</v>
      </c>
      <c r="D111" s="17"/>
      <c r="E111" s="12">
        <v>36474.57</v>
      </c>
    </row>
    <row r="112" spans="1:5" x14ac:dyDescent="0.25">
      <c r="A112" s="15">
        <v>44255</v>
      </c>
      <c r="B112" s="16" t="s">
        <v>144</v>
      </c>
      <c r="C112" s="14">
        <v>36474.57</v>
      </c>
      <c r="D112" s="17"/>
      <c r="E112" s="21"/>
    </row>
    <row r="113" spans="1:5" x14ac:dyDescent="0.25">
      <c r="A113" s="15"/>
      <c r="B113" s="16"/>
      <c r="C113" s="27" t="s">
        <v>145</v>
      </c>
      <c r="D113" s="16" t="s">
        <v>25</v>
      </c>
      <c r="E113" s="12">
        <f>SUM(C114)</f>
        <v>54711.87</v>
      </c>
    </row>
    <row r="114" spans="1:5" x14ac:dyDescent="0.25">
      <c r="A114" s="15" t="s">
        <v>93</v>
      </c>
      <c r="B114" s="16" t="s">
        <v>146</v>
      </c>
      <c r="C114" s="14">
        <v>54711.87</v>
      </c>
      <c r="D114" s="17"/>
      <c r="E114" s="33"/>
    </row>
    <row r="115" spans="1:5" x14ac:dyDescent="0.25">
      <c r="A115" s="15"/>
      <c r="B115" s="16"/>
      <c r="C115" s="14" t="s">
        <v>147</v>
      </c>
      <c r="D115" s="16" t="s">
        <v>107</v>
      </c>
      <c r="E115" s="12">
        <v>50000</v>
      </c>
    </row>
    <row r="116" spans="1:5" x14ac:dyDescent="0.25">
      <c r="A116" s="15">
        <v>44748</v>
      </c>
      <c r="B116" s="16" t="s">
        <v>148</v>
      </c>
      <c r="C116" s="14">
        <v>25000</v>
      </c>
      <c r="D116" s="17"/>
      <c r="E116" s="33"/>
    </row>
    <row r="117" spans="1:5" x14ac:dyDescent="0.25">
      <c r="A117" s="15">
        <v>44841</v>
      </c>
      <c r="B117" s="16" t="s">
        <v>148</v>
      </c>
      <c r="C117" s="14">
        <v>25000</v>
      </c>
      <c r="D117" s="17"/>
      <c r="E117" s="33"/>
    </row>
    <row r="118" spans="1:5" x14ac:dyDescent="0.25">
      <c r="A118" s="26"/>
      <c r="B118" s="19"/>
      <c r="C118" s="20" t="s">
        <v>149</v>
      </c>
      <c r="D118" s="16" t="s">
        <v>107</v>
      </c>
      <c r="E118" s="12">
        <f>SUM(C119)</f>
        <v>35000</v>
      </c>
    </row>
    <row r="119" spans="1:5" x14ac:dyDescent="0.25">
      <c r="A119" s="15" t="s">
        <v>150</v>
      </c>
      <c r="B119" s="16" t="s">
        <v>151</v>
      </c>
      <c r="C119" s="14">
        <v>35000</v>
      </c>
      <c r="D119" s="17"/>
      <c r="E119" s="22"/>
    </row>
    <row r="120" spans="1:5" x14ac:dyDescent="0.25">
      <c r="A120" s="15"/>
      <c r="B120" s="19"/>
      <c r="C120" s="20" t="s">
        <v>152</v>
      </c>
      <c r="D120" s="28" t="s">
        <v>107</v>
      </c>
      <c r="E120" s="12">
        <f>SUM(C121)</f>
        <v>23000</v>
      </c>
    </row>
    <row r="121" spans="1:5" x14ac:dyDescent="0.25">
      <c r="A121" s="15">
        <v>43958</v>
      </c>
      <c r="B121" s="16" t="s">
        <v>153</v>
      </c>
      <c r="C121" s="14">
        <v>23000</v>
      </c>
      <c r="D121" s="17"/>
      <c r="E121" s="12"/>
    </row>
    <row r="122" spans="1:5" x14ac:dyDescent="0.25">
      <c r="A122" s="15"/>
      <c r="B122" s="16"/>
      <c r="C122" s="27" t="s">
        <v>154</v>
      </c>
      <c r="D122" s="16" t="s">
        <v>25</v>
      </c>
      <c r="E122" s="12">
        <f>SUM(C123:C124)</f>
        <v>45593.22</v>
      </c>
    </row>
    <row r="123" spans="1:5" x14ac:dyDescent="0.25">
      <c r="A123" s="15" t="s">
        <v>93</v>
      </c>
      <c r="B123" s="16" t="s">
        <v>155</v>
      </c>
      <c r="C123" s="14">
        <v>22796.61</v>
      </c>
      <c r="D123" s="17"/>
      <c r="E123" s="33"/>
    </row>
    <row r="124" spans="1:5" x14ac:dyDescent="0.25">
      <c r="A124" s="15" t="s">
        <v>93</v>
      </c>
      <c r="B124" s="16" t="s">
        <v>156</v>
      </c>
      <c r="C124" s="14">
        <v>22796.61</v>
      </c>
      <c r="D124" s="17"/>
      <c r="E124" s="33"/>
    </row>
    <row r="125" spans="1:5" x14ac:dyDescent="0.25">
      <c r="A125" s="15"/>
      <c r="B125" s="19"/>
      <c r="C125" s="20" t="s">
        <v>157</v>
      </c>
      <c r="D125" s="16" t="s">
        <v>158</v>
      </c>
      <c r="E125" s="12">
        <v>38596.699999999997</v>
      </c>
    </row>
    <row r="126" spans="1:5" x14ac:dyDescent="0.25">
      <c r="A126" s="15">
        <v>44013</v>
      </c>
      <c r="B126" s="16" t="s">
        <v>159</v>
      </c>
      <c r="C126" s="14">
        <v>38596.699999999997</v>
      </c>
      <c r="D126" s="17"/>
      <c r="E126" s="23"/>
    </row>
    <row r="127" spans="1:5" x14ac:dyDescent="0.25">
      <c r="A127" s="15"/>
      <c r="B127" s="16"/>
      <c r="C127" s="14" t="s">
        <v>160</v>
      </c>
      <c r="D127" s="17"/>
      <c r="E127" s="12">
        <v>30000</v>
      </c>
    </row>
    <row r="128" spans="1:5" x14ac:dyDescent="0.25">
      <c r="A128" s="15">
        <v>44839</v>
      </c>
      <c r="B128" s="16" t="s">
        <v>161</v>
      </c>
      <c r="C128" s="14">
        <v>30000</v>
      </c>
      <c r="D128" s="17"/>
      <c r="E128" s="12"/>
    </row>
    <row r="129" spans="1:5" x14ac:dyDescent="0.25">
      <c r="A129" s="15"/>
      <c r="B129" s="16"/>
      <c r="C129" s="14" t="s">
        <v>162</v>
      </c>
      <c r="D129" s="17" t="s">
        <v>163</v>
      </c>
      <c r="E129" s="12">
        <v>130981.3</v>
      </c>
    </row>
    <row r="130" spans="1:5" x14ac:dyDescent="0.25">
      <c r="A130" s="15">
        <v>44833</v>
      </c>
      <c r="B130" s="16" t="s">
        <v>164</v>
      </c>
      <c r="C130" s="14">
        <v>36073.9</v>
      </c>
      <c r="D130" s="17"/>
      <c r="E130" s="12"/>
    </row>
    <row r="131" spans="1:5" x14ac:dyDescent="0.25">
      <c r="A131" s="15">
        <v>44833</v>
      </c>
      <c r="B131" s="16" t="s">
        <v>165</v>
      </c>
      <c r="C131" s="14">
        <v>47105.599999999999</v>
      </c>
      <c r="D131" s="17"/>
      <c r="E131" s="12"/>
    </row>
    <row r="132" spans="1:5" x14ac:dyDescent="0.25">
      <c r="A132" s="15">
        <v>44858</v>
      </c>
      <c r="B132" s="16" t="s">
        <v>166</v>
      </c>
      <c r="C132" s="14">
        <v>47801.8</v>
      </c>
      <c r="D132" s="17"/>
      <c r="E132" s="23"/>
    </row>
    <row r="133" spans="1:5" x14ac:dyDescent="0.25">
      <c r="A133" s="15"/>
      <c r="B133" s="16"/>
      <c r="C133" s="14" t="s">
        <v>167</v>
      </c>
      <c r="D133" s="17" t="s">
        <v>168</v>
      </c>
      <c r="E133" s="12">
        <v>10325</v>
      </c>
    </row>
    <row r="134" spans="1:5" x14ac:dyDescent="0.25">
      <c r="A134" s="15"/>
      <c r="B134" s="16"/>
      <c r="C134" s="14" t="s">
        <v>169</v>
      </c>
      <c r="D134" s="17"/>
      <c r="E134" s="23"/>
    </row>
    <row r="135" spans="1:5" x14ac:dyDescent="0.25">
      <c r="A135" s="15">
        <v>44859</v>
      </c>
      <c r="B135" s="16" t="s">
        <v>170</v>
      </c>
      <c r="C135" s="14">
        <v>10325</v>
      </c>
      <c r="D135" s="17"/>
      <c r="E135" s="23"/>
    </row>
    <row r="136" spans="1:5" x14ac:dyDescent="0.25">
      <c r="A136" s="26"/>
      <c r="B136" s="19"/>
      <c r="C136" s="20" t="s">
        <v>171</v>
      </c>
      <c r="D136" s="16" t="s">
        <v>172</v>
      </c>
      <c r="E136" s="12">
        <v>136944.9</v>
      </c>
    </row>
    <row r="137" spans="1:5" x14ac:dyDescent="0.25">
      <c r="A137" s="15" t="s">
        <v>173</v>
      </c>
      <c r="B137" s="16" t="s">
        <v>174</v>
      </c>
      <c r="C137" s="14">
        <v>136944.9</v>
      </c>
      <c r="D137" s="17"/>
      <c r="E137" s="21"/>
    </row>
    <row r="138" spans="1:5" x14ac:dyDescent="0.25">
      <c r="A138" s="15"/>
      <c r="B138" s="16"/>
      <c r="C138" s="20" t="s">
        <v>175</v>
      </c>
      <c r="D138" s="16" t="s">
        <v>132</v>
      </c>
      <c r="E138" s="12">
        <f>SUM(C139:C140)</f>
        <v>191186.44</v>
      </c>
    </row>
    <row r="139" spans="1:5" x14ac:dyDescent="0.25">
      <c r="A139" s="15">
        <v>44050</v>
      </c>
      <c r="B139" s="16" t="s">
        <v>176</v>
      </c>
      <c r="C139" s="14">
        <v>100000</v>
      </c>
      <c r="D139" s="17"/>
      <c r="E139" s="23"/>
    </row>
    <row r="140" spans="1:5" x14ac:dyDescent="0.25">
      <c r="A140" s="15" t="s">
        <v>45</v>
      </c>
      <c r="B140" s="16" t="s">
        <v>177</v>
      </c>
      <c r="C140" s="14">
        <v>91186.44</v>
      </c>
      <c r="D140" s="17"/>
      <c r="E140" s="21"/>
    </row>
    <row r="141" spans="1:5" x14ac:dyDescent="0.25">
      <c r="A141" s="26"/>
      <c r="B141" s="19"/>
      <c r="C141" s="27" t="s">
        <v>178</v>
      </c>
      <c r="D141" s="16" t="s">
        <v>179</v>
      </c>
      <c r="E141" s="12">
        <f>SUM(C142)</f>
        <v>150000</v>
      </c>
    </row>
    <row r="142" spans="1:5" x14ac:dyDescent="0.25">
      <c r="A142" s="15">
        <v>43840</v>
      </c>
      <c r="B142" s="16" t="s">
        <v>180</v>
      </c>
      <c r="C142" s="14">
        <v>150000</v>
      </c>
      <c r="D142" s="17"/>
      <c r="E142" s="21"/>
    </row>
    <row r="143" spans="1:5" x14ac:dyDescent="0.25">
      <c r="A143" s="26"/>
      <c r="B143" s="19"/>
      <c r="C143" s="20" t="s">
        <v>181</v>
      </c>
      <c r="D143" s="16" t="s">
        <v>182</v>
      </c>
      <c r="E143" s="12">
        <f>SUM(C144)</f>
        <v>26937.5</v>
      </c>
    </row>
    <row r="144" spans="1:5" x14ac:dyDescent="0.25">
      <c r="A144" s="15">
        <v>44110</v>
      </c>
      <c r="B144" s="16" t="s">
        <v>183</v>
      </c>
      <c r="C144" s="14">
        <v>26937.5</v>
      </c>
      <c r="D144" s="17"/>
      <c r="E144" s="23"/>
    </row>
    <row r="145" spans="1:5" x14ac:dyDescent="0.25">
      <c r="A145" s="26"/>
      <c r="B145" s="19"/>
      <c r="C145" s="20" t="s">
        <v>184</v>
      </c>
      <c r="D145" s="16" t="s">
        <v>185</v>
      </c>
      <c r="E145" s="12">
        <f>SUM(C146:C147)</f>
        <v>275580.79999999999</v>
      </c>
    </row>
    <row r="146" spans="1:5" x14ac:dyDescent="0.25">
      <c r="A146" s="15" t="s">
        <v>36</v>
      </c>
      <c r="B146" s="16" t="s">
        <v>186</v>
      </c>
      <c r="C146" s="14">
        <v>145450</v>
      </c>
      <c r="D146" s="17"/>
      <c r="E146" s="23"/>
    </row>
    <row r="147" spans="1:5" x14ac:dyDescent="0.25">
      <c r="A147" s="15" t="s">
        <v>45</v>
      </c>
      <c r="B147" s="16" t="s">
        <v>187</v>
      </c>
      <c r="C147" s="14">
        <v>130130.8</v>
      </c>
      <c r="D147" s="17"/>
      <c r="E147" s="21"/>
    </row>
    <row r="148" spans="1:5" x14ac:dyDescent="0.25">
      <c r="A148" s="26"/>
      <c r="B148" s="19"/>
      <c r="C148" s="20" t="s">
        <v>188</v>
      </c>
      <c r="D148" s="16" t="s">
        <v>107</v>
      </c>
      <c r="E148" s="12">
        <f>SUM(C149:C151)</f>
        <v>196355.99</v>
      </c>
    </row>
    <row r="149" spans="1:5" x14ac:dyDescent="0.25">
      <c r="A149" s="15" t="s">
        <v>189</v>
      </c>
      <c r="B149" s="16" t="s">
        <v>190</v>
      </c>
      <c r="C149" s="14">
        <v>70000</v>
      </c>
      <c r="D149" s="17"/>
      <c r="E149" s="23"/>
    </row>
    <row r="150" spans="1:5" x14ac:dyDescent="0.25">
      <c r="A150" s="15" t="s">
        <v>191</v>
      </c>
      <c r="B150" s="16" t="s">
        <v>192</v>
      </c>
      <c r="C150" s="14">
        <v>70000</v>
      </c>
      <c r="D150" s="17"/>
      <c r="E150" s="21"/>
    </row>
    <row r="151" spans="1:5" x14ac:dyDescent="0.25">
      <c r="A151" s="15" t="s">
        <v>45</v>
      </c>
      <c r="B151" s="16" t="s">
        <v>193</v>
      </c>
      <c r="C151" s="14">
        <v>56355.99</v>
      </c>
      <c r="D151" s="17"/>
      <c r="E151" s="21"/>
    </row>
    <row r="152" spans="1:5" x14ac:dyDescent="0.25">
      <c r="A152" s="26"/>
      <c r="B152" s="26"/>
      <c r="C152" s="31" t="s">
        <v>194</v>
      </c>
      <c r="D152" s="31" t="s">
        <v>195</v>
      </c>
      <c r="E152" s="29">
        <v>36474.57</v>
      </c>
    </row>
    <row r="153" spans="1:5" x14ac:dyDescent="0.25">
      <c r="A153" s="34">
        <v>44242</v>
      </c>
      <c r="B153" s="26" t="s">
        <v>196</v>
      </c>
      <c r="C153" s="30">
        <v>36474.57</v>
      </c>
      <c r="D153" s="31"/>
      <c r="E153" s="29"/>
    </row>
    <row r="154" spans="1:5" x14ac:dyDescent="0.25">
      <c r="A154" s="15"/>
      <c r="B154" s="19"/>
      <c r="C154" s="20" t="s">
        <v>197</v>
      </c>
      <c r="D154" s="16" t="s">
        <v>25</v>
      </c>
      <c r="E154" s="12">
        <f>SUM(C155:C158)</f>
        <v>187304.24</v>
      </c>
    </row>
    <row r="155" spans="1:5" x14ac:dyDescent="0.25">
      <c r="A155" s="15">
        <v>43836</v>
      </c>
      <c r="B155" s="16" t="s">
        <v>198</v>
      </c>
      <c r="C155" s="14">
        <v>50000</v>
      </c>
      <c r="D155" s="17"/>
      <c r="E155" s="23"/>
    </row>
    <row r="156" spans="1:5" x14ac:dyDescent="0.25">
      <c r="A156" s="15" t="s">
        <v>191</v>
      </c>
      <c r="B156" s="16" t="s">
        <v>199</v>
      </c>
      <c r="C156" s="14">
        <v>50000</v>
      </c>
      <c r="D156" s="17"/>
      <c r="E156" s="21"/>
    </row>
    <row r="157" spans="1:5" x14ac:dyDescent="0.25">
      <c r="A157" s="15">
        <v>43989</v>
      </c>
      <c r="B157" s="16" t="s">
        <v>200</v>
      </c>
      <c r="C157" s="14">
        <v>50000</v>
      </c>
      <c r="D157" s="17"/>
      <c r="E157" s="21"/>
    </row>
    <row r="158" spans="1:5" x14ac:dyDescent="0.25">
      <c r="A158" s="15" t="s">
        <v>93</v>
      </c>
      <c r="B158" s="16" t="s">
        <v>201</v>
      </c>
      <c r="C158" s="14">
        <v>37304.239999999998</v>
      </c>
      <c r="D158" s="17"/>
      <c r="E158" s="21"/>
    </row>
    <row r="159" spans="1:5" x14ac:dyDescent="0.25">
      <c r="A159" s="15"/>
      <c r="B159" s="16"/>
      <c r="C159" s="27" t="s">
        <v>202</v>
      </c>
      <c r="D159" s="16" t="s">
        <v>25</v>
      </c>
      <c r="E159" s="12">
        <v>48305.08</v>
      </c>
    </row>
    <row r="160" spans="1:5" x14ac:dyDescent="0.25">
      <c r="A160" s="15" t="s">
        <v>93</v>
      </c>
      <c r="B160" s="16" t="s">
        <v>203</v>
      </c>
      <c r="C160" s="14">
        <v>24152.54</v>
      </c>
      <c r="D160" s="17"/>
      <c r="E160" s="12"/>
    </row>
    <row r="161" spans="1:5" x14ac:dyDescent="0.25">
      <c r="A161" s="15" t="s">
        <v>93</v>
      </c>
      <c r="B161" s="16" t="s">
        <v>204</v>
      </c>
      <c r="C161" s="14">
        <v>24152.54</v>
      </c>
      <c r="D161" s="17"/>
      <c r="E161" s="35"/>
    </row>
    <row r="162" spans="1:5" x14ac:dyDescent="0.25">
      <c r="A162" s="26"/>
      <c r="B162" s="19"/>
      <c r="C162" s="27" t="s">
        <v>205</v>
      </c>
      <c r="D162" s="16" t="s">
        <v>206</v>
      </c>
      <c r="E162" s="12">
        <f>SUM(C163)</f>
        <v>276179</v>
      </c>
    </row>
    <row r="163" spans="1:5" x14ac:dyDescent="0.25">
      <c r="A163" s="15">
        <v>44048</v>
      </c>
      <c r="B163" s="16" t="s">
        <v>207</v>
      </c>
      <c r="C163" s="14">
        <v>276179</v>
      </c>
      <c r="D163" s="17"/>
      <c r="E163" s="21"/>
    </row>
    <row r="164" spans="1:5" x14ac:dyDescent="0.25">
      <c r="A164" s="26"/>
      <c r="B164" s="19"/>
      <c r="C164" s="20" t="s">
        <v>208</v>
      </c>
      <c r="D164" s="16" t="s">
        <v>209</v>
      </c>
      <c r="E164" s="12">
        <f>SUM(C165)</f>
        <v>419730.34</v>
      </c>
    </row>
    <row r="165" spans="1:5" x14ac:dyDescent="0.25">
      <c r="A165" s="15">
        <v>43954</v>
      </c>
      <c r="B165" s="16" t="s">
        <v>210</v>
      </c>
      <c r="C165" s="14">
        <v>419730.34</v>
      </c>
      <c r="D165" s="17"/>
      <c r="E165" s="23"/>
    </row>
    <row r="166" spans="1:5" x14ac:dyDescent="0.25">
      <c r="A166" s="26"/>
      <c r="B166" s="19"/>
      <c r="C166" s="20" t="s">
        <v>211</v>
      </c>
      <c r="D166" s="16" t="s">
        <v>212</v>
      </c>
      <c r="E166" s="22"/>
    </row>
    <row r="167" spans="1:5" x14ac:dyDescent="0.25">
      <c r="A167" s="15">
        <v>43864</v>
      </c>
      <c r="B167" s="16" t="s">
        <v>213</v>
      </c>
      <c r="C167" s="14">
        <v>821129.03</v>
      </c>
      <c r="D167" s="17"/>
      <c r="E167" s="12">
        <f>SUM(C167:C168)</f>
        <v>1063786.6600000001</v>
      </c>
    </row>
    <row r="168" spans="1:5" x14ac:dyDescent="0.25">
      <c r="A168" s="15">
        <v>44077</v>
      </c>
      <c r="B168" s="16" t="s">
        <v>214</v>
      </c>
      <c r="C168" s="14">
        <v>242657.63</v>
      </c>
      <c r="D168" s="17"/>
      <c r="E168" s="21"/>
    </row>
    <row r="169" spans="1:5" x14ac:dyDescent="0.25">
      <c r="A169" s="26"/>
      <c r="B169" s="19"/>
      <c r="C169" s="27" t="s">
        <v>215</v>
      </c>
      <c r="D169" s="16" t="s">
        <v>216</v>
      </c>
      <c r="E169" s="12">
        <f>SUM(C170)</f>
        <v>300983.58</v>
      </c>
    </row>
    <row r="170" spans="1:5" x14ac:dyDescent="0.25">
      <c r="A170" s="15">
        <v>43924</v>
      </c>
      <c r="B170" s="16" t="s">
        <v>217</v>
      </c>
      <c r="C170" s="14">
        <v>300983.58</v>
      </c>
      <c r="D170" s="17"/>
      <c r="E170" s="21"/>
    </row>
    <row r="171" spans="1:5" x14ac:dyDescent="0.25">
      <c r="A171" s="26"/>
      <c r="B171" s="19"/>
      <c r="C171" s="20" t="s">
        <v>218</v>
      </c>
      <c r="D171" s="16" t="s">
        <v>219</v>
      </c>
      <c r="E171" s="12">
        <f>SUM(C172)</f>
        <v>151306.92000000001</v>
      </c>
    </row>
    <row r="172" spans="1:5" x14ac:dyDescent="0.25">
      <c r="A172" s="15">
        <v>44077</v>
      </c>
      <c r="B172" s="16" t="s">
        <v>220</v>
      </c>
      <c r="C172" s="14">
        <v>151306.92000000001</v>
      </c>
      <c r="D172" s="17"/>
      <c r="E172" s="21"/>
    </row>
    <row r="173" spans="1:5" x14ac:dyDescent="0.25">
      <c r="A173" s="26"/>
      <c r="B173" s="19"/>
      <c r="C173" s="20" t="s">
        <v>221</v>
      </c>
      <c r="D173" s="16" t="s">
        <v>222</v>
      </c>
      <c r="E173" s="12">
        <v>616721.93999999994</v>
      </c>
    </row>
    <row r="174" spans="1:5" x14ac:dyDescent="0.25">
      <c r="A174" s="15">
        <v>44077</v>
      </c>
      <c r="B174" s="16" t="s">
        <v>223</v>
      </c>
      <c r="C174" s="14">
        <v>616721.93999999994</v>
      </c>
      <c r="D174" s="17"/>
      <c r="E174" s="12"/>
    </row>
    <row r="175" spans="1:5" x14ac:dyDescent="0.25">
      <c r="A175" s="15"/>
      <c r="B175" s="16"/>
      <c r="C175" s="14" t="s">
        <v>224</v>
      </c>
      <c r="D175" s="17"/>
      <c r="E175" s="12">
        <v>300000</v>
      </c>
    </row>
    <row r="176" spans="1:5" x14ac:dyDescent="0.25">
      <c r="A176" s="15">
        <v>44852</v>
      </c>
      <c r="B176" s="16" t="s">
        <v>225</v>
      </c>
      <c r="C176" s="14">
        <v>150000</v>
      </c>
      <c r="D176" s="16" t="s">
        <v>25</v>
      </c>
      <c r="E176" s="12"/>
    </row>
    <row r="177" spans="1:5" x14ac:dyDescent="0.25">
      <c r="A177" s="15">
        <v>44852</v>
      </c>
      <c r="B177" s="16" t="s">
        <v>226</v>
      </c>
      <c r="C177" s="14">
        <v>150000</v>
      </c>
      <c r="D177" s="17"/>
      <c r="E177" s="12"/>
    </row>
    <row r="178" spans="1:5" x14ac:dyDescent="0.25">
      <c r="A178" s="26"/>
      <c r="B178" s="19"/>
      <c r="C178" s="20" t="s">
        <v>227</v>
      </c>
      <c r="D178" s="16" t="s">
        <v>25</v>
      </c>
      <c r="E178" s="23"/>
    </row>
    <row r="179" spans="1:5" x14ac:dyDescent="0.25">
      <c r="A179" s="15">
        <v>44016</v>
      </c>
      <c r="B179" s="16" t="s">
        <v>228</v>
      </c>
      <c r="C179" s="14">
        <v>30000</v>
      </c>
      <c r="D179" s="17"/>
      <c r="E179" s="12">
        <f>SUM(C179:C182)</f>
        <v>120000</v>
      </c>
    </row>
    <row r="180" spans="1:5" x14ac:dyDescent="0.25">
      <c r="A180" s="15">
        <v>44109</v>
      </c>
      <c r="B180" s="16" t="s">
        <v>229</v>
      </c>
      <c r="C180" s="14">
        <v>30000</v>
      </c>
      <c r="D180" s="17"/>
      <c r="E180" s="21"/>
    </row>
    <row r="181" spans="1:5" x14ac:dyDescent="0.25">
      <c r="A181" s="15" t="s">
        <v>191</v>
      </c>
      <c r="B181" s="16" t="s">
        <v>230</v>
      </c>
      <c r="C181" s="14">
        <v>30000</v>
      </c>
      <c r="D181" s="17"/>
      <c r="E181" s="21"/>
    </row>
    <row r="182" spans="1:5" x14ac:dyDescent="0.25">
      <c r="A182" s="15">
        <v>44141</v>
      </c>
      <c r="B182" s="16" t="s">
        <v>231</v>
      </c>
      <c r="C182" s="14">
        <v>30000</v>
      </c>
      <c r="D182" s="17"/>
      <c r="E182" s="21"/>
    </row>
    <row r="183" spans="1:5" x14ac:dyDescent="0.25">
      <c r="A183" s="26"/>
      <c r="B183" s="16"/>
      <c r="C183" s="20" t="s">
        <v>232</v>
      </c>
      <c r="D183" s="16" t="s">
        <v>25</v>
      </c>
      <c r="E183" s="12">
        <f>SUM(C184:C186)</f>
        <v>84152.540000000008</v>
      </c>
    </row>
    <row r="184" spans="1:5" x14ac:dyDescent="0.25">
      <c r="A184" s="15" t="s">
        <v>139</v>
      </c>
      <c r="B184" s="16" t="s">
        <v>233</v>
      </c>
      <c r="C184" s="14">
        <v>30000</v>
      </c>
      <c r="D184" s="17"/>
      <c r="E184" s="23"/>
    </row>
    <row r="185" spans="1:5" x14ac:dyDescent="0.25">
      <c r="A185" s="15" t="s">
        <v>234</v>
      </c>
      <c r="B185" s="16" t="s">
        <v>235</v>
      </c>
      <c r="C185" s="14">
        <v>30000</v>
      </c>
      <c r="D185" s="17"/>
      <c r="E185" s="21"/>
    </row>
    <row r="186" spans="1:5" x14ac:dyDescent="0.25">
      <c r="A186" s="15" t="s">
        <v>93</v>
      </c>
      <c r="B186" s="16" t="s">
        <v>116</v>
      </c>
      <c r="C186" s="14">
        <v>24152.54</v>
      </c>
      <c r="D186" s="17"/>
      <c r="E186" s="21"/>
    </row>
    <row r="187" spans="1:5" x14ac:dyDescent="0.25">
      <c r="A187" s="15"/>
      <c r="B187" s="16"/>
      <c r="C187" s="14" t="s">
        <v>236</v>
      </c>
      <c r="D187" s="16" t="s">
        <v>25</v>
      </c>
      <c r="E187" s="29">
        <v>7356.78</v>
      </c>
    </row>
    <row r="188" spans="1:5" x14ac:dyDescent="0.25">
      <c r="A188" s="15"/>
      <c r="B188" s="16"/>
      <c r="C188" s="14" t="s">
        <v>237</v>
      </c>
      <c r="D188" s="17"/>
      <c r="E188" s="21"/>
    </row>
    <row r="189" spans="1:5" x14ac:dyDescent="0.25">
      <c r="A189" s="15">
        <v>44865</v>
      </c>
      <c r="B189" s="16" t="s">
        <v>238</v>
      </c>
      <c r="C189" s="14">
        <v>7356.78</v>
      </c>
      <c r="D189" s="17"/>
      <c r="E189" s="21"/>
    </row>
    <row r="190" spans="1:5" x14ac:dyDescent="0.25">
      <c r="A190" s="26"/>
      <c r="B190" s="19"/>
      <c r="C190" s="20" t="s">
        <v>239</v>
      </c>
      <c r="D190" s="16" t="s">
        <v>107</v>
      </c>
      <c r="E190" s="12">
        <f>SUM(C191:C192)</f>
        <v>50000</v>
      </c>
    </row>
    <row r="191" spans="1:5" x14ac:dyDescent="0.25">
      <c r="A191" s="15" t="s">
        <v>240</v>
      </c>
      <c r="B191" s="16" t="s">
        <v>241</v>
      </c>
      <c r="C191" s="14">
        <v>25000</v>
      </c>
      <c r="D191" s="17"/>
      <c r="E191" s="23"/>
    </row>
    <row r="192" spans="1:5" x14ac:dyDescent="0.25">
      <c r="A192" s="15" t="s">
        <v>240</v>
      </c>
      <c r="B192" s="16" t="s">
        <v>242</v>
      </c>
      <c r="C192" s="14">
        <v>25000</v>
      </c>
      <c r="D192" s="17" t="s">
        <v>243</v>
      </c>
      <c r="E192" s="21"/>
    </row>
    <row r="193" spans="1:5" x14ac:dyDescent="0.25">
      <c r="A193" s="19"/>
      <c r="B193" s="26"/>
      <c r="C193" s="31" t="s">
        <v>244</v>
      </c>
      <c r="D193" s="31" t="s">
        <v>245</v>
      </c>
      <c r="E193" s="29">
        <v>33094.26</v>
      </c>
    </row>
    <row r="194" spans="1:5" x14ac:dyDescent="0.25">
      <c r="A194" s="34">
        <v>44242</v>
      </c>
      <c r="B194" s="26" t="s">
        <v>246</v>
      </c>
      <c r="C194" s="30">
        <v>33094.26</v>
      </c>
      <c r="D194" s="31"/>
      <c r="E194" s="35"/>
    </row>
    <row r="195" spans="1:5" x14ac:dyDescent="0.25">
      <c r="A195" s="26"/>
      <c r="B195" s="16"/>
      <c r="C195" s="20" t="s">
        <v>247</v>
      </c>
      <c r="D195" s="16" t="s">
        <v>25</v>
      </c>
      <c r="E195" s="12">
        <f>SUM(C196:C199)</f>
        <v>100000</v>
      </c>
    </row>
    <row r="196" spans="1:5" x14ac:dyDescent="0.25">
      <c r="A196" s="15">
        <v>43954</v>
      </c>
      <c r="B196" s="16" t="s">
        <v>248</v>
      </c>
      <c r="C196" s="14">
        <v>25000</v>
      </c>
      <c r="D196" s="17"/>
      <c r="E196" s="23"/>
    </row>
    <row r="197" spans="1:5" x14ac:dyDescent="0.25">
      <c r="A197" s="15">
        <v>43955</v>
      </c>
      <c r="B197" s="16" t="s">
        <v>249</v>
      </c>
      <c r="C197" s="14">
        <v>25000</v>
      </c>
      <c r="D197" s="17"/>
      <c r="E197" s="21"/>
    </row>
    <row r="198" spans="1:5" x14ac:dyDescent="0.25">
      <c r="A198" s="15">
        <v>43956</v>
      </c>
      <c r="B198" s="16" t="s">
        <v>250</v>
      </c>
      <c r="C198" s="14">
        <v>25000</v>
      </c>
      <c r="D198" s="17"/>
      <c r="E198" s="21"/>
    </row>
    <row r="199" spans="1:5" x14ac:dyDescent="0.25">
      <c r="A199" s="15">
        <v>43957</v>
      </c>
      <c r="B199" s="16" t="s">
        <v>233</v>
      </c>
      <c r="C199" s="14">
        <v>25000</v>
      </c>
      <c r="D199" s="17"/>
      <c r="E199" s="21"/>
    </row>
    <row r="200" spans="1:5" x14ac:dyDescent="0.25">
      <c r="A200" s="26"/>
      <c r="B200" s="16"/>
      <c r="C200" s="20" t="s">
        <v>251</v>
      </c>
      <c r="D200" s="16" t="s">
        <v>252</v>
      </c>
      <c r="E200" s="12">
        <f>SUM(C201:C203)</f>
        <v>462000</v>
      </c>
    </row>
    <row r="201" spans="1:5" x14ac:dyDescent="0.25">
      <c r="A201" s="15">
        <v>44081</v>
      </c>
      <c r="B201" s="16" t="s">
        <v>253</v>
      </c>
      <c r="C201" s="14">
        <v>154000</v>
      </c>
      <c r="D201" s="17"/>
      <c r="E201" s="23"/>
    </row>
    <row r="202" spans="1:5" x14ac:dyDescent="0.25">
      <c r="A202" s="15">
        <v>44081</v>
      </c>
      <c r="B202" s="16" t="s">
        <v>254</v>
      </c>
      <c r="C202" s="14">
        <v>154000</v>
      </c>
      <c r="D202" s="17"/>
      <c r="E202" s="21"/>
    </row>
    <row r="203" spans="1:5" x14ac:dyDescent="0.25">
      <c r="A203" s="15">
        <v>44081</v>
      </c>
      <c r="B203" s="16" t="s">
        <v>255</v>
      </c>
      <c r="C203" s="14">
        <v>154000</v>
      </c>
      <c r="D203" s="17"/>
      <c r="E203" s="21" t="s">
        <v>3</v>
      </c>
    </row>
    <row r="204" spans="1:5" x14ac:dyDescent="0.25">
      <c r="A204" s="15"/>
      <c r="B204" s="16"/>
      <c r="C204" s="27" t="s">
        <v>256</v>
      </c>
      <c r="D204" s="16" t="s">
        <v>257</v>
      </c>
      <c r="E204" s="12">
        <f>SUM(C205:C205)</f>
        <v>85668</v>
      </c>
    </row>
    <row r="205" spans="1:5" x14ac:dyDescent="0.25">
      <c r="A205" s="15" t="s">
        <v>258</v>
      </c>
      <c r="B205" s="16" t="s">
        <v>259</v>
      </c>
      <c r="C205" s="14">
        <v>85668</v>
      </c>
      <c r="D205" s="17"/>
      <c r="E205" s="21"/>
    </row>
    <row r="206" spans="1:5" x14ac:dyDescent="0.25">
      <c r="A206" s="15"/>
      <c r="B206" s="16"/>
      <c r="C206" s="14" t="s">
        <v>260</v>
      </c>
      <c r="D206" s="17"/>
      <c r="E206" s="12">
        <v>144660</v>
      </c>
    </row>
    <row r="207" spans="1:5" x14ac:dyDescent="0.25">
      <c r="A207" s="15"/>
      <c r="B207" s="16"/>
      <c r="C207" s="14" t="s">
        <v>261</v>
      </c>
      <c r="D207" s="17"/>
      <c r="E207" s="21"/>
    </row>
    <row r="208" spans="1:5" x14ac:dyDescent="0.25">
      <c r="A208" s="15">
        <v>44832</v>
      </c>
      <c r="B208" s="16" t="s">
        <v>262</v>
      </c>
      <c r="C208" s="14">
        <v>144660</v>
      </c>
      <c r="D208" s="17"/>
      <c r="E208" s="21"/>
    </row>
    <row r="209" spans="1:5" x14ac:dyDescent="0.25">
      <c r="A209" s="15"/>
      <c r="B209" s="16"/>
      <c r="C209" s="14" t="s">
        <v>263</v>
      </c>
      <c r="D209" s="17" t="s">
        <v>264</v>
      </c>
      <c r="E209" s="12">
        <v>4940</v>
      </c>
    </row>
    <row r="210" spans="1:5" x14ac:dyDescent="0.25">
      <c r="A210" s="15">
        <v>44865</v>
      </c>
      <c r="B210" s="16" t="s">
        <v>265</v>
      </c>
      <c r="C210" s="14">
        <v>4940</v>
      </c>
      <c r="D210" s="17"/>
      <c r="E210" s="12"/>
    </row>
    <row r="211" spans="1:5" x14ac:dyDescent="0.25">
      <c r="A211" s="15"/>
      <c r="B211" s="16"/>
      <c r="C211" s="14" t="s">
        <v>266</v>
      </c>
      <c r="D211" s="17" t="s">
        <v>267</v>
      </c>
      <c r="E211" s="12">
        <v>32450</v>
      </c>
    </row>
    <row r="212" spans="1:5" x14ac:dyDescent="0.25">
      <c r="A212" s="15">
        <v>44804</v>
      </c>
      <c r="B212" s="16" t="s">
        <v>268</v>
      </c>
      <c r="C212" s="14">
        <v>32450</v>
      </c>
      <c r="D212" s="17"/>
      <c r="E212" s="21"/>
    </row>
    <row r="213" spans="1:5" x14ac:dyDescent="0.25">
      <c r="A213" s="15"/>
      <c r="B213" s="16"/>
      <c r="C213" s="14" t="s">
        <v>269</v>
      </c>
      <c r="D213" s="17"/>
      <c r="E213" s="29">
        <v>11279.62</v>
      </c>
    </row>
    <row r="214" spans="1:5" x14ac:dyDescent="0.25">
      <c r="A214" s="15"/>
      <c r="B214" s="16"/>
      <c r="C214" s="14" t="s">
        <v>270</v>
      </c>
      <c r="D214" s="17"/>
      <c r="E214" s="21"/>
    </row>
    <row r="215" spans="1:5" x14ac:dyDescent="0.25">
      <c r="A215" s="15">
        <v>44851</v>
      </c>
      <c r="B215" s="16" t="s">
        <v>271</v>
      </c>
      <c r="C215" s="14">
        <v>11279.62</v>
      </c>
      <c r="D215" s="17"/>
      <c r="E215" s="21"/>
    </row>
    <row r="216" spans="1:5" x14ac:dyDescent="0.25">
      <c r="A216" s="15"/>
      <c r="B216" s="16"/>
      <c r="C216" s="14" t="s">
        <v>272</v>
      </c>
      <c r="D216" s="17"/>
      <c r="E216" s="29">
        <v>58174</v>
      </c>
    </row>
    <row r="217" spans="1:5" x14ac:dyDescent="0.25">
      <c r="A217" s="15">
        <v>44865</v>
      </c>
      <c r="B217" s="16" t="s">
        <v>273</v>
      </c>
      <c r="C217" s="14">
        <v>58174</v>
      </c>
      <c r="D217" s="17"/>
      <c r="E217" s="21"/>
    </row>
    <row r="218" spans="1:5" x14ac:dyDescent="0.25">
      <c r="A218" s="15"/>
      <c r="B218" s="16"/>
      <c r="C218" s="14" t="s">
        <v>274</v>
      </c>
      <c r="D218" s="17" t="s">
        <v>275</v>
      </c>
      <c r="E218" s="29">
        <v>147200</v>
      </c>
    </row>
    <row r="219" spans="1:5" x14ac:dyDescent="0.25">
      <c r="A219" s="15">
        <v>44762</v>
      </c>
      <c r="B219" s="16" t="s">
        <v>276</v>
      </c>
      <c r="C219" s="14">
        <v>47200</v>
      </c>
      <c r="D219" s="17"/>
      <c r="E219" s="29"/>
    </row>
    <row r="220" spans="1:5" x14ac:dyDescent="0.25">
      <c r="A220" s="15">
        <v>44858</v>
      </c>
      <c r="B220" s="16" t="s">
        <v>277</v>
      </c>
      <c r="C220" s="14">
        <v>100000</v>
      </c>
      <c r="D220" s="17"/>
      <c r="E220" s="29"/>
    </row>
    <row r="221" spans="1:5" x14ac:dyDescent="0.25">
      <c r="A221" s="15"/>
      <c r="B221" s="16"/>
      <c r="C221" s="14" t="s">
        <v>278</v>
      </c>
      <c r="D221" s="17" t="s">
        <v>279</v>
      </c>
      <c r="E221" s="29">
        <v>21830</v>
      </c>
    </row>
    <row r="222" spans="1:5" x14ac:dyDescent="0.25">
      <c r="A222" s="15">
        <v>44858</v>
      </c>
      <c r="B222" s="16" t="s">
        <v>280</v>
      </c>
      <c r="C222" s="14">
        <v>16520</v>
      </c>
      <c r="D222" s="17"/>
      <c r="E222" s="29"/>
    </row>
    <row r="223" spans="1:5" x14ac:dyDescent="0.25">
      <c r="A223" s="15">
        <v>44862</v>
      </c>
      <c r="B223" s="16" t="s">
        <v>281</v>
      </c>
      <c r="C223" s="14">
        <v>5310</v>
      </c>
      <c r="D223" s="17"/>
      <c r="E223" s="29"/>
    </row>
    <row r="224" spans="1:5" x14ac:dyDescent="0.25">
      <c r="A224" s="15"/>
      <c r="B224" s="16"/>
      <c r="C224" s="14" t="s">
        <v>282</v>
      </c>
      <c r="D224" s="16" t="s">
        <v>25</v>
      </c>
      <c r="E224" s="29">
        <v>166666.67000000001</v>
      </c>
    </row>
    <row r="225" spans="1:5" x14ac:dyDescent="0.25">
      <c r="A225" s="15">
        <v>44846</v>
      </c>
      <c r="B225" s="16" t="s">
        <v>283</v>
      </c>
      <c r="C225" s="14">
        <v>166666.67000000001</v>
      </c>
      <c r="D225" s="17"/>
      <c r="E225" s="29"/>
    </row>
    <row r="226" spans="1:5" x14ac:dyDescent="0.25">
      <c r="A226" s="15"/>
      <c r="B226" s="16"/>
      <c r="C226" s="14" t="s">
        <v>284</v>
      </c>
      <c r="D226" s="17"/>
      <c r="E226" s="29">
        <v>67418.399999999994</v>
      </c>
    </row>
    <row r="227" spans="1:5" x14ac:dyDescent="0.25">
      <c r="A227" s="15">
        <v>44848</v>
      </c>
      <c r="B227" s="16" t="s">
        <v>285</v>
      </c>
      <c r="C227" s="14">
        <v>67418.399999999994</v>
      </c>
      <c r="D227" s="17"/>
      <c r="E227" s="29"/>
    </row>
    <row r="228" spans="1:5" x14ac:dyDescent="0.25">
      <c r="A228" s="15"/>
      <c r="B228" s="16"/>
      <c r="C228" s="14" t="s">
        <v>286</v>
      </c>
      <c r="D228" s="16" t="s">
        <v>25</v>
      </c>
      <c r="E228" s="29">
        <v>25000</v>
      </c>
    </row>
    <row r="229" spans="1:5" x14ac:dyDescent="0.25">
      <c r="A229" s="15"/>
      <c r="B229" s="16"/>
      <c r="C229" s="14" t="s">
        <v>287</v>
      </c>
      <c r="D229" s="17"/>
      <c r="E229" s="29"/>
    </row>
    <row r="230" spans="1:5" x14ac:dyDescent="0.25">
      <c r="A230" s="15">
        <v>44839</v>
      </c>
      <c r="B230" s="16" t="s">
        <v>288</v>
      </c>
      <c r="C230" s="14">
        <v>25000</v>
      </c>
      <c r="D230" s="17"/>
      <c r="E230" s="29"/>
    </row>
    <row r="231" spans="1:5" x14ac:dyDescent="0.25">
      <c r="A231" s="15"/>
      <c r="B231" s="16"/>
      <c r="C231" s="14" t="s">
        <v>289</v>
      </c>
      <c r="D231" s="17"/>
      <c r="E231" s="29">
        <v>60000</v>
      </c>
    </row>
    <row r="232" spans="1:5" x14ac:dyDescent="0.25">
      <c r="A232" s="15">
        <v>44840</v>
      </c>
      <c r="B232" s="16" t="s">
        <v>290</v>
      </c>
      <c r="C232" s="14">
        <v>60000</v>
      </c>
      <c r="D232" s="17"/>
      <c r="E232" s="29"/>
    </row>
    <row r="233" spans="1:5" x14ac:dyDescent="0.25">
      <c r="A233" s="15"/>
      <c r="B233" s="16"/>
      <c r="C233" s="14" t="s">
        <v>291</v>
      </c>
      <c r="D233" s="17"/>
      <c r="E233" s="29">
        <v>75000</v>
      </c>
    </row>
    <row r="234" spans="1:5" x14ac:dyDescent="0.25">
      <c r="A234" s="15">
        <v>44840</v>
      </c>
      <c r="B234" s="16" t="s">
        <v>292</v>
      </c>
      <c r="C234" s="14">
        <v>75000</v>
      </c>
      <c r="D234" s="17"/>
      <c r="E234" s="29"/>
    </row>
    <row r="235" spans="1:5" x14ac:dyDescent="0.25">
      <c r="A235" s="15"/>
      <c r="B235" s="16"/>
      <c r="C235" s="14" t="s">
        <v>293</v>
      </c>
      <c r="D235" s="17"/>
      <c r="E235" s="29">
        <v>47200</v>
      </c>
    </row>
    <row r="236" spans="1:5" x14ac:dyDescent="0.25">
      <c r="A236" s="15">
        <v>44781</v>
      </c>
      <c r="B236" s="16" t="s">
        <v>288</v>
      </c>
      <c r="C236" s="14">
        <v>47200</v>
      </c>
      <c r="D236" s="17"/>
      <c r="E236" s="29"/>
    </row>
    <row r="237" spans="1:5" x14ac:dyDescent="0.25">
      <c r="A237" s="15"/>
      <c r="B237" s="16"/>
      <c r="C237" s="14" t="s">
        <v>294</v>
      </c>
      <c r="D237" s="17"/>
      <c r="E237" s="29">
        <v>50000</v>
      </c>
    </row>
    <row r="238" spans="1:5" x14ac:dyDescent="0.25">
      <c r="A238" s="15">
        <v>44854</v>
      </c>
      <c r="B238" s="16" t="s">
        <v>295</v>
      </c>
      <c r="C238" s="14">
        <v>50000</v>
      </c>
      <c r="D238" s="17"/>
      <c r="E238" s="29"/>
    </row>
    <row r="239" spans="1:5" x14ac:dyDescent="0.25">
      <c r="B239" s="16"/>
      <c r="C239" s="14" t="s">
        <v>296</v>
      </c>
      <c r="D239" s="17"/>
      <c r="E239" s="29">
        <v>35000</v>
      </c>
    </row>
    <row r="240" spans="1:5" x14ac:dyDescent="0.25">
      <c r="A240" s="15">
        <v>44834</v>
      </c>
      <c r="B240" s="16" t="s">
        <v>297</v>
      </c>
      <c r="C240" s="14">
        <v>35000</v>
      </c>
      <c r="D240" s="17"/>
      <c r="E240" s="29"/>
    </row>
    <row r="241" spans="1:5" x14ac:dyDescent="0.25">
      <c r="A241" s="15"/>
      <c r="B241" s="16"/>
      <c r="C241" s="14" t="s">
        <v>298</v>
      </c>
      <c r="D241" s="17"/>
      <c r="E241" s="29">
        <v>50000</v>
      </c>
    </row>
    <row r="242" spans="1:5" x14ac:dyDescent="0.25">
      <c r="A242" s="15">
        <v>44844</v>
      </c>
      <c r="B242" s="16" t="s">
        <v>235</v>
      </c>
      <c r="C242" s="14">
        <v>50000</v>
      </c>
      <c r="D242" s="17"/>
      <c r="E242" s="29"/>
    </row>
    <row r="243" spans="1:5" x14ac:dyDescent="0.25">
      <c r="A243" s="15"/>
      <c r="B243" s="16"/>
      <c r="C243" s="14" t="s">
        <v>299</v>
      </c>
      <c r="D243" s="17"/>
      <c r="E243" s="29">
        <v>23010</v>
      </c>
    </row>
    <row r="244" spans="1:5" x14ac:dyDescent="0.25">
      <c r="A244" s="15">
        <v>44735</v>
      </c>
      <c r="B244" s="16" t="s">
        <v>300</v>
      </c>
      <c r="C244" s="14" t="s">
        <v>301</v>
      </c>
      <c r="D244" s="17"/>
      <c r="E244" s="29"/>
    </row>
    <row r="245" spans="1:5" x14ac:dyDescent="0.25">
      <c r="A245" s="15"/>
      <c r="B245" s="16"/>
      <c r="C245" s="14" t="s">
        <v>302</v>
      </c>
      <c r="D245" s="17"/>
      <c r="E245" s="29">
        <v>3696825.4</v>
      </c>
    </row>
    <row r="246" spans="1:5" x14ac:dyDescent="0.25">
      <c r="A246" s="15">
        <v>44865</v>
      </c>
      <c r="B246" s="16" t="s">
        <v>303</v>
      </c>
      <c r="C246" s="14">
        <v>3696825.4</v>
      </c>
      <c r="D246" s="17"/>
      <c r="E246" s="29"/>
    </row>
    <row r="247" spans="1:5" x14ac:dyDescent="0.25">
      <c r="A247" s="15"/>
      <c r="B247" s="16"/>
      <c r="C247" s="14" t="s">
        <v>304</v>
      </c>
      <c r="D247" s="17"/>
      <c r="E247" s="29">
        <v>162132</v>
      </c>
    </row>
    <row r="248" spans="1:5" x14ac:dyDescent="0.25">
      <c r="A248" s="15"/>
      <c r="B248" s="16"/>
      <c r="C248" s="14" t="s">
        <v>305</v>
      </c>
      <c r="D248" s="17"/>
      <c r="E248" s="29"/>
    </row>
    <row r="249" spans="1:5" x14ac:dyDescent="0.25">
      <c r="A249" s="15">
        <v>44860</v>
      </c>
      <c r="B249" s="16" t="s">
        <v>306</v>
      </c>
      <c r="C249" s="14">
        <v>162132</v>
      </c>
      <c r="D249" s="17"/>
      <c r="E249" s="29"/>
    </row>
    <row r="250" spans="1:5" x14ac:dyDescent="0.25">
      <c r="A250" s="15"/>
      <c r="B250" s="16"/>
      <c r="C250" s="14" t="s">
        <v>307</v>
      </c>
      <c r="D250" s="17" t="s">
        <v>308</v>
      </c>
      <c r="E250" s="29">
        <v>530256.6</v>
      </c>
    </row>
    <row r="251" spans="1:5" x14ac:dyDescent="0.25">
      <c r="A251" s="15">
        <v>44832</v>
      </c>
      <c r="B251" s="16" t="s">
        <v>309</v>
      </c>
      <c r="C251" s="14">
        <v>530256.6</v>
      </c>
      <c r="D251" s="17"/>
      <c r="E251" s="29"/>
    </row>
    <row r="252" spans="1:5" x14ac:dyDescent="0.25">
      <c r="A252" s="26"/>
      <c r="B252" s="19"/>
      <c r="C252" s="20" t="s">
        <v>310</v>
      </c>
      <c r="D252" s="16" t="s">
        <v>25</v>
      </c>
      <c r="E252" s="12">
        <f>SUM(C253)</f>
        <v>150000</v>
      </c>
    </row>
    <row r="253" spans="1:5" x14ac:dyDescent="0.25">
      <c r="A253" s="15" t="s">
        <v>311</v>
      </c>
      <c r="B253" s="16" t="s">
        <v>312</v>
      </c>
      <c r="C253" s="14">
        <v>150000</v>
      </c>
      <c r="D253" s="17"/>
      <c r="E253" s="23"/>
    </row>
    <row r="254" spans="1:5" x14ac:dyDescent="0.25">
      <c r="A254" s="26"/>
      <c r="B254" s="19"/>
      <c r="C254" s="20" t="s">
        <v>313</v>
      </c>
      <c r="D254" s="16" t="s">
        <v>267</v>
      </c>
      <c r="E254" s="12">
        <v>33810</v>
      </c>
    </row>
    <row r="255" spans="1:5" x14ac:dyDescent="0.25">
      <c r="A255" s="15">
        <v>43768</v>
      </c>
      <c r="B255" s="16" t="s">
        <v>105</v>
      </c>
      <c r="C255" s="14">
        <v>5310</v>
      </c>
      <c r="D255" s="15"/>
      <c r="E255" s="21"/>
    </row>
    <row r="256" spans="1:5" x14ac:dyDescent="0.25">
      <c r="A256" s="15" t="s">
        <v>93</v>
      </c>
      <c r="B256" s="16" t="s">
        <v>314</v>
      </c>
      <c r="C256" s="14">
        <v>28500</v>
      </c>
      <c r="D256" s="15"/>
      <c r="E256" s="21"/>
    </row>
    <row r="257" spans="1:5" x14ac:dyDescent="0.25">
      <c r="A257" s="15"/>
      <c r="B257" s="16"/>
      <c r="C257" s="27" t="s">
        <v>315</v>
      </c>
      <c r="D257" s="16" t="s">
        <v>61</v>
      </c>
      <c r="E257" s="12">
        <f>SUM(C258:C259)</f>
        <v>24190</v>
      </c>
    </row>
    <row r="258" spans="1:5" x14ac:dyDescent="0.25">
      <c r="A258" s="15" t="s">
        <v>316</v>
      </c>
      <c r="B258" s="16" t="s">
        <v>317</v>
      </c>
      <c r="C258" s="14">
        <v>21240</v>
      </c>
      <c r="D258" s="17"/>
      <c r="E258" s="36"/>
    </row>
    <row r="259" spans="1:5" x14ac:dyDescent="0.25">
      <c r="A259" s="15">
        <v>44196</v>
      </c>
      <c r="B259" s="16" t="s">
        <v>105</v>
      </c>
      <c r="C259" s="14">
        <v>2950</v>
      </c>
      <c r="D259" s="17"/>
      <c r="E259" s="37"/>
    </row>
    <row r="260" spans="1:5" x14ac:dyDescent="0.25">
      <c r="A260" s="38"/>
      <c r="B260" s="39"/>
      <c r="C260" s="40"/>
      <c r="E260" s="41" t="s">
        <v>318</v>
      </c>
    </row>
    <row r="261" spans="1:5" ht="16.5" thickBot="1" x14ac:dyDescent="0.3">
      <c r="A261" s="38"/>
      <c r="B261" s="39"/>
      <c r="C261" s="40"/>
      <c r="D261" s="42" t="s">
        <v>319</v>
      </c>
      <c r="E261" s="43">
        <f>SUM(E7:E260)</f>
        <v>15340334.529999999</v>
      </c>
    </row>
    <row r="262" spans="1:5" ht="15.75" thickTop="1" x14ac:dyDescent="0.25">
      <c r="A262" s="38"/>
      <c r="B262" s="39"/>
      <c r="C262" s="40"/>
      <c r="D262" s="44"/>
      <c r="E262" s="41"/>
    </row>
    <row r="263" spans="1:5" x14ac:dyDescent="0.25">
      <c r="A263" s="38"/>
      <c r="B263" s="39"/>
      <c r="C263" s="40"/>
      <c r="D263" s="44"/>
      <c r="E263" s="45"/>
    </row>
    <row r="264" spans="1:5" x14ac:dyDescent="0.25">
      <c r="A264" s="38"/>
      <c r="B264" s="39"/>
      <c r="C264" s="40"/>
      <c r="D264" s="44"/>
      <c r="E264" s="45"/>
    </row>
    <row r="265" spans="1:5" x14ac:dyDescent="0.25">
      <c r="A265" s="38"/>
      <c r="B265" s="39"/>
      <c r="C265" s="40"/>
      <c r="D265" s="44"/>
      <c r="E265" s="45"/>
    </row>
    <row r="266" spans="1:5" x14ac:dyDescent="0.25">
      <c r="A266" s="46"/>
      <c r="B266" s="47" t="s">
        <v>320</v>
      </c>
      <c r="C266" s="48"/>
      <c r="D266" s="44" t="s">
        <v>321</v>
      </c>
      <c r="E266" s="49"/>
    </row>
    <row r="267" spans="1:5" x14ac:dyDescent="0.25">
      <c r="A267" s="46"/>
      <c r="B267" s="47" t="s">
        <v>322</v>
      </c>
      <c r="C267" s="48"/>
      <c r="D267" s="47" t="s">
        <v>323</v>
      </c>
      <c r="E267" s="50"/>
    </row>
    <row r="268" spans="1:5" x14ac:dyDescent="0.25">
      <c r="A268" s="51"/>
      <c r="B268" s="47" t="s">
        <v>324</v>
      </c>
      <c r="C268" s="48"/>
      <c r="D268" s="3" t="s">
        <v>325</v>
      </c>
      <c r="E268" s="49"/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Muñoz</dc:creator>
  <cp:lastModifiedBy>Iluminada Muñoz</cp:lastModifiedBy>
  <cp:lastPrinted>2022-11-11T18:55:01Z</cp:lastPrinted>
  <dcterms:created xsi:type="dcterms:W3CDTF">2022-11-11T18:53:11Z</dcterms:created>
  <dcterms:modified xsi:type="dcterms:W3CDTF">2022-11-11T18:58:15Z</dcterms:modified>
</cp:coreProperties>
</file>