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095" windowHeight="12000"/>
  </bookViews>
  <sheets>
    <sheet name="JULIO 2022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7" l="1"/>
  <c r="E228" i="7" l="1"/>
  <c r="E223" i="7"/>
  <c r="E199" i="7"/>
  <c r="E195" i="7"/>
  <c r="E190" i="7"/>
  <c r="E185" i="7"/>
  <c r="E181" i="7"/>
  <c r="E177" i="7"/>
  <c r="E172" i="7"/>
  <c r="E170" i="7"/>
  <c r="E168" i="7"/>
  <c r="E165" i="7"/>
  <c r="E163" i="7"/>
  <c r="E155" i="7"/>
  <c r="E149" i="7"/>
  <c r="E146" i="7"/>
  <c r="E144" i="7"/>
  <c r="E142" i="7"/>
  <c r="E139" i="7"/>
  <c r="E123" i="7"/>
  <c r="E119" i="7"/>
  <c r="E115" i="7"/>
  <c r="E111" i="7"/>
  <c r="E105" i="7"/>
  <c r="E101" i="7"/>
  <c r="E96" i="7"/>
  <c r="E94" i="7"/>
  <c r="E92" i="7"/>
  <c r="E89" i="7"/>
  <c r="E86" i="7"/>
  <c r="E84" i="7"/>
  <c r="E79" i="7"/>
  <c r="E77" i="7"/>
  <c r="E58" i="7"/>
  <c r="E56" i="7"/>
  <c r="E50" i="7"/>
  <c r="C37" i="7"/>
  <c r="E29" i="7"/>
  <c r="E24" i="7"/>
  <c r="E21" i="7"/>
  <c r="E14" i="7"/>
  <c r="E231" i="7" l="1"/>
</calcChain>
</file>

<file path=xl/sharedStrings.xml><?xml version="1.0" encoding="utf-8"?>
<sst xmlns="http://schemas.openxmlformats.org/spreadsheetml/2006/main" count="372" uniqueCount="300">
  <si>
    <t>ESTADO DE CUENTA DE SUPLIDORES</t>
  </si>
  <si>
    <t>(VALORES RD$)</t>
  </si>
  <si>
    <t xml:space="preserve"> </t>
  </si>
  <si>
    <t xml:space="preserve">FECHA </t>
  </si>
  <si>
    <t xml:space="preserve"> FACT. 
O COMPROBANTE </t>
  </si>
  <si>
    <t>NOMBRE DE ACREEDOR</t>
  </si>
  <si>
    <t xml:space="preserve">CONCEPTO </t>
  </si>
  <si>
    <t>MONTO</t>
  </si>
  <si>
    <t>COMPAÑÍA DOM. DE TELEFONOS, S.A</t>
  </si>
  <si>
    <t>SERVICIOS TELEFONICOS</t>
  </si>
  <si>
    <t>PROVISION</t>
  </si>
  <si>
    <t>DONCELLA, SRL.</t>
  </si>
  <si>
    <t>LIMPIEZA</t>
  </si>
  <si>
    <t>NC. NO.2882</t>
  </si>
  <si>
    <t>AL DETALLE, SRL.</t>
  </si>
  <si>
    <t>SERVICIOS DE PUBLICIDAD</t>
  </si>
  <si>
    <t>FACT. B1500000098</t>
  </si>
  <si>
    <t>FERCASA LEGAL, S.R.L</t>
  </si>
  <si>
    <t>SERVICIOS DE CONSULTORIA LEGAL</t>
  </si>
  <si>
    <t>22/06/2020</t>
  </si>
  <si>
    <t>FACT. NO. 0000030</t>
  </si>
  <si>
    <t>23/07/2020</t>
  </si>
  <si>
    <t>FACT. NO. 0000031</t>
  </si>
  <si>
    <t>MEDIOS CARA O CRUZ, SRL.</t>
  </si>
  <si>
    <t>25/05/2020</t>
  </si>
  <si>
    <t>FACT. B1500000191</t>
  </si>
  <si>
    <t>27/06/2020</t>
  </si>
  <si>
    <t>FACT. B1500000198</t>
  </si>
  <si>
    <t>TAK KONG NG ABREU</t>
  </si>
  <si>
    <t>26/06/2020</t>
  </si>
  <si>
    <t>FACT. B1500000116</t>
  </si>
  <si>
    <t>16/07/2020</t>
  </si>
  <si>
    <t>FACT. B1500000117</t>
  </si>
  <si>
    <t>15/02/2020</t>
  </si>
  <si>
    <t>REINTEGRO CKS.41134</t>
  </si>
  <si>
    <t>REINTEGRO CKS.41198</t>
  </si>
  <si>
    <t>APOLINAR NUÑEZ, SRL.</t>
  </si>
  <si>
    <t>FACT. B1500000162</t>
  </si>
  <si>
    <t>FACT. B1500000163</t>
  </si>
  <si>
    <t>EDESUR</t>
  </si>
  <si>
    <t>ENERGIA ELECTRICA</t>
  </si>
  <si>
    <t>CARLOS TOMAS SENCION</t>
  </si>
  <si>
    <t>LEGALIZACION DE CONTRATO</t>
  </si>
  <si>
    <t>27/07/2020</t>
  </si>
  <si>
    <t>FACT. B1500000066</t>
  </si>
  <si>
    <t>CHEQUE NO.42310</t>
  </si>
  <si>
    <t>TARPAX SERVICES, SRL</t>
  </si>
  <si>
    <t>DESINFECCION SEDE DPTO. AEROP.</t>
  </si>
  <si>
    <t xml:space="preserve">INSTITUTO NACIONAL DE </t>
  </si>
  <si>
    <t>CAPACITACION DE PERSONAL</t>
  </si>
  <si>
    <t xml:space="preserve"> ADM. PUBLICA(INAP)</t>
  </si>
  <si>
    <t>FACT. B1500000112</t>
  </si>
  <si>
    <t>NC 2882</t>
  </si>
  <si>
    <t>RAQUEL AWILDA GONZALES                              SERVICIO DE PUBLICIDAD</t>
  </si>
  <si>
    <t>SANDMAN GROUP, SRL</t>
  </si>
  <si>
    <t>FACT. NO. 71</t>
  </si>
  <si>
    <t>FACT. NO. 72</t>
  </si>
  <si>
    <t>15/02/2021</t>
  </si>
  <si>
    <t>JOSE DOMINGO TORRES</t>
  </si>
  <si>
    <t>SERVICIOS PUBLICITARIOS</t>
  </si>
  <si>
    <t>26/05/2020</t>
  </si>
  <si>
    <t>FACT. NO. 2020-03</t>
  </si>
  <si>
    <t>FACT. NO. 2020-04</t>
  </si>
  <si>
    <t>FACT. NO. 2020-05</t>
  </si>
  <si>
    <t>20/07/2020</t>
  </si>
  <si>
    <t>FACT. NO. 2020-10</t>
  </si>
  <si>
    <t>JOSE FRANCISCO REYES</t>
  </si>
  <si>
    <t>FACT. NO. 0044</t>
  </si>
  <si>
    <t>FACT. NO. 0045</t>
  </si>
  <si>
    <t>REINTEGRO CKS.41162</t>
  </si>
  <si>
    <t>18/06/2020</t>
  </si>
  <si>
    <t>FACT. B1500000047</t>
  </si>
  <si>
    <t>FACT. B1500000048</t>
  </si>
  <si>
    <t>FACT. B1500000049</t>
  </si>
  <si>
    <t>FACT.B1500000050</t>
  </si>
  <si>
    <t>MARTHA VALENZUELA GUILLEN</t>
  </si>
  <si>
    <t>REINTEGRO N/C 2962</t>
  </si>
  <si>
    <t>FRANCISCO ALBERTO CERDA POLANCO</t>
  </si>
  <si>
    <t>FACT. NO. 006</t>
  </si>
  <si>
    <t>GILBERTO ANTONIO HILARIO MORALES</t>
  </si>
  <si>
    <t>20/12/2019</t>
  </si>
  <si>
    <t>FACT.B1500000062</t>
  </si>
  <si>
    <t>FACT.B1500000073</t>
  </si>
  <si>
    <t>FACT.B1500000074</t>
  </si>
  <si>
    <t>FACT. B1500000082</t>
  </si>
  <si>
    <t>SILIS, SRL</t>
  </si>
  <si>
    <t>REINTEGRO CKS.41191</t>
  </si>
  <si>
    <t>23/06/2020</t>
  </si>
  <si>
    <t>FACT. NO. 007</t>
  </si>
  <si>
    <t>JACUS PUBLICITARIA, E.I.R.L</t>
  </si>
  <si>
    <t>20/04/2020</t>
  </si>
  <si>
    <t>FACT. NO. 208</t>
  </si>
  <si>
    <t>FACT. NO. 206</t>
  </si>
  <si>
    <t>SERVI-MARKETING INTERACTIVO SMI, SRL</t>
  </si>
  <si>
    <t>REINTEGRO CKS.41124</t>
  </si>
  <si>
    <t>RENTERIA MONTERO</t>
  </si>
  <si>
    <t>18/07/2020</t>
  </si>
  <si>
    <t>FACT. NO. 54</t>
  </si>
  <si>
    <t>RAFAEL ANTONIO DE MESA JAQUEZ</t>
  </si>
  <si>
    <t>TELEOPERADORA NACIONAL SRL</t>
  </si>
  <si>
    <t>REINTEGRADO CKS.41203</t>
  </si>
  <si>
    <t xml:space="preserve">SERVISIOS PUBLICITARIOS </t>
  </si>
  <si>
    <t>REINTEGRADO CKS.41216</t>
  </si>
  <si>
    <t>CIBAO TV MEDIOS, SRL</t>
  </si>
  <si>
    <t>FACT. NO. 00006361</t>
  </si>
  <si>
    <t>FACT. NO. 00006362</t>
  </si>
  <si>
    <t>FACT. NO. 00006368</t>
  </si>
  <si>
    <t>ABELITO ROJAS HELENA</t>
  </si>
  <si>
    <t>16/06/2020</t>
  </si>
  <si>
    <t>FACT.B1500000163</t>
  </si>
  <si>
    <t>FACT. B1500000164</t>
  </si>
  <si>
    <t>REINTEGRO CKS.41196</t>
  </si>
  <si>
    <t>PRODUCCIONES DETRÁS DE LA NOTICIA          SERVICIO DE PUBLICIDAD</t>
  </si>
  <si>
    <t>NC NO.2882</t>
  </si>
  <si>
    <t>SALUDOS COMUNICACIONES  FRIAS, SRL</t>
  </si>
  <si>
    <t>REINTEGRO CKS.41218</t>
  </si>
  <si>
    <t>SARA DANIELA NOLASCO GUZMAN</t>
  </si>
  <si>
    <t>26/12/2019</t>
  </si>
  <si>
    <t>FACT. B1500000040</t>
  </si>
  <si>
    <t>FACT. B1500000168</t>
  </si>
  <si>
    <t>INFO X DOS E.I.R.L</t>
  </si>
  <si>
    <t>REINTEGRO CKS.41222</t>
  </si>
  <si>
    <t>REINTEGRO CKS.41223</t>
  </si>
  <si>
    <t>GRUPO LFA, SRL</t>
  </si>
  <si>
    <t>ADQUISION BANNER</t>
  </si>
  <si>
    <t>FACT. FCR0002505</t>
  </si>
  <si>
    <t xml:space="preserve">ADQUISICION DE MOBILIARIO </t>
  </si>
  <si>
    <t>14/11/2019</t>
  </si>
  <si>
    <t>ORDEN D/C  No.00387</t>
  </si>
  <si>
    <t xml:space="preserve">SERVICIOS PUBLICITARIOS </t>
  </si>
  <si>
    <t>FACT. NO. 295</t>
  </si>
  <si>
    <t>REINTEGRO CKS.41211</t>
  </si>
  <si>
    <t xml:space="preserve">CHARLOT COMUNICACIONES Y EVENTOS, S.R.L     </t>
  </si>
  <si>
    <t xml:space="preserve">        SERVICIOS PUBLICITARIOS </t>
  </si>
  <si>
    <t>FACT. B1500000173</t>
  </si>
  <si>
    <t>GRUPO ALTERRA, SRL</t>
  </si>
  <si>
    <t>MATERIALES DE JARDINERIA</t>
  </si>
  <si>
    <t>COT. NO. 16482</t>
  </si>
  <si>
    <t>EDYJCSA, SRL.</t>
  </si>
  <si>
    <t xml:space="preserve">SUMINITROS Y LIMPIEZA </t>
  </si>
  <si>
    <t>FACT. NO. 5458</t>
  </si>
  <si>
    <t>REINTEGRO CKS.41240</t>
  </si>
  <si>
    <t>27/05/2020</t>
  </si>
  <si>
    <t>FACT. B1500000085</t>
  </si>
  <si>
    <t>30/06/2020</t>
  </si>
  <si>
    <t>FACT. NO. 0138</t>
  </si>
  <si>
    <t>REINTEGRO CKS.41200</t>
  </si>
  <si>
    <t>ISLITA, E.I.R.L</t>
  </si>
  <si>
    <t>REINTEGRO CKS41195</t>
  </si>
  <si>
    <t>LOLY REYNOA BEARD DE JAVIER</t>
  </si>
  <si>
    <t>FACT.B1500000192</t>
  </si>
  <si>
    <t>FACT.B1500000198</t>
  </si>
  <si>
    <t>FACT.B1500000199</t>
  </si>
  <si>
    <t>REINTEGRO CKS.41157</t>
  </si>
  <si>
    <t>JOSE ALBERTO PEÑA CABREJA</t>
  </si>
  <si>
    <t>REINTEGRO CKS.41244</t>
  </si>
  <si>
    <t>REINTEGRO CKS.41245</t>
  </si>
  <si>
    <t>KREATICA ALL GRAPHICS SIG PUB. IMPRE. Y MER.</t>
  </si>
  <si>
    <t>CONSTRUCTORA MENDEZ ALBA, SRL</t>
  </si>
  <si>
    <t>MANTENIMIENTO HELIPUERTO</t>
  </si>
  <si>
    <t>FACT. NO. 0909</t>
  </si>
  <si>
    <t>DISEÑOS LIGEROS KINGNBEAR, SRL</t>
  </si>
  <si>
    <t>DECORACION Y ADECUACION SIST. VIGILANCIA.</t>
  </si>
  <si>
    <t>FACT. NO. 556</t>
  </si>
  <si>
    <t>FACT. NO. 557</t>
  </si>
  <si>
    <t>SERVICIOS ELECTROMECANICOS DIVERSOS, SRL</t>
  </si>
  <si>
    <t>ILUMINACION  HELIP. STO DGO.</t>
  </si>
  <si>
    <t>FACT. NO. 2729</t>
  </si>
  <si>
    <t>THAGAB, SRL</t>
  </si>
  <si>
    <t>VARIOS HELIPUERTO SANTO DOMINGO.</t>
  </si>
  <si>
    <t>FACT. NO. 06</t>
  </si>
  <si>
    <t>SOUCHAL MULTI SERVICE, SRL</t>
  </si>
  <si>
    <t>FACT. NO. 0024</t>
  </si>
  <si>
    <t>MALIKA PUBLICIDAD, E.I.R.L.</t>
  </si>
  <si>
    <t>FACT.B1500000024</t>
  </si>
  <si>
    <t>FACT.B1500000029</t>
  </si>
  <si>
    <t>FACT.B1500000035</t>
  </si>
  <si>
    <t>FACT.B1500000030</t>
  </si>
  <si>
    <t>FACT.B1500000004</t>
  </si>
  <si>
    <t>15/07/2020</t>
  </si>
  <si>
    <t>FACT.B1500000005</t>
  </si>
  <si>
    <t>MUROLOK MARKETING,SRL.</t>
  </si>
  <si>
    <t>20/05/2020</t>
  </si>
  <si>
    <t>FACT. NO. 0000135</t>
  </si>
  <si>
    <t>FACT. NO. 0000136</t>
  </si>
  <si>
    <t xml:space="preserve">     </t>
  </si>
  <si>
    <t>2T IMPORTACIONES</t>
  </si>
  <si>
    <t>MASCARILLA</t>
  </si>
  <si>
    <t>REINTEGRO CKS. 41237</t>
  </si>
  <si>
    <t>29/06/2020</t>
  </si>
  <si>
    <t>FACT.B1500000001</t>
  </si>
  <si>
    <t>FACT.B1500000002</t>
  </si>
  <si>
    <t>FACT.B1500000003</t>
  </si>
  <si>
    <t>CELALLA COMPANY, SRL</t>
  </si>
  <si>
    <t>FACT. NO. 2020/0075</t>
  </si>
  <si>
    <t>FACT. NO. 2020/0076</t>
  </si>
  <si>
    <t>FACT. NO. 2020/0077</t>
  </si>
  <si>
    <t>ANDEL STAR, SRL</t>
  </si>
  <si>
    <t>ALQ. DE VEHICULO</t>
  </si>
  <si>
    <t>13/07/2020</t>
  </si>
  <si>
    <t>FACT. NO. TCR03-4147</t>
  </si>
  <si>
    <t>FACT. NO. TCR03-4109</t>
  </si>
  <si>
    <t>JOSE ANTONIO NINA VASQUEZ</t>
  </si>
  <si>
    <t>HONORARIOS PROFESIONALES</t>
  </si>
  <si>
    <t>15/01/2020</t>
  </si>
  <si>
    <t>FACT. NO. 36607</t>
  </si>
  <si>
    <t>JHON RICHARD PANIAGUA</t>
  </si>
  <si>
    <t>REINTEGRO CKS.41228</t>
  </si>
  <si>
    <t xml:space="preserve"> ANAYMA R. RINCON VERAS</t>
  </si>
  <si>
    <t>30/09/2020</t>
  </si>
  <si>
    <t>FACT. NO.066</t>
  </si>
  <si>
    <t xml:space="preserve">   </t>
  </si>
  <si>
    <t>PREPARADO POR:</t>
  </si>
  <si>
    <t>REVISADO POR:</t>
  </si>
  <si>
    <t>LIC. ANGELA JIMENEZ P.</t>
  </si>
  <si>
    <t>LIC. ILUMINADA MARIA G.</t>
  </si>
  <si>
    <t>CONTADOR</t>
  </si>
  <si>
    <t>ENC. DIVISION DE CONTABILIDAD</t>
  </si>
  <si>
    <t>ALTICE DOMINICANA</t>
  </si>
  <si>
    <t xml:space="preserve">LUIS EMILIO BAUTISTA GOMEZ </t>
  </si>
  <si>
    <t xml:space="preserve">JUAN EDILBERTO PERALTA C. </t>
  </si>
  <si>
    <t xml:space="preserve">INVERSIONES GRETMON, </t>
  </si>
  <si>
    <t>PRODUCCIONES OMMC</t>
  </si>
  <si>
    <t xml:space="preserve">MELANIA ROSANNA BARRERA GARCIA </t>
  </si>
  <si>
    <t xml:space="preserve">CADENA DE NOTICIAS- </t>
  </si>
  <si>
    <t>ORDEN D/ CO. No. 0050</t>
  </si>
  <si>
    <t>CAASD</t>
  </si>
  <si>
    <t>GRUPO DARCO, SRL</t>
  </si>
  <si>
    <t>SERVICIOS PUBLICIDAD</t>
  </si>
  <si>
    <t>FACT. TRPX- 00357</t>
  </si>
  <si>
    <t>FACT. TRPX- 00359</t>
  </si>
  <si>
    <t>FACT. TRPX- 00360</t>
  </si>
  <si>
    <t>GTG INDUSTRIAL, SRL</t>
  </si>
  <si>
    <t>FACT. FTG4741</t>
  </si>
  <si>
    <t>INSUMOS DE LIMPIEZA</t>
  </si>
  <si>
    <t>FLORISTERIA CALIZ FLOR, EIRL</t>
  </si>
  <si>
    <t>ADQUISICION DE INSUMOS</t>
  </si>
  <si>
    <t>CARIBBAN FOOD SUPLY Y R., SRL</t>
  </si>
  <si>
    <t>FACT. NO.575438</t>
  </si>
  <si>
    <t>INVERSIONES LAMS, SRL.</t>
  </si>
  <si>
    <t>AL  31 DE JULIO 2022</t>
  </si>
  <si>
    <t>SEVICIOS DE FLOTAS</t>
  </si>
  <si>
    <t>FACT. NOS. 149, 155 Y 159</t>
  </si>
  <si>
    <t>FACT. NOS. 165</t>
  </si>
  <si>
    <t>FACT. NOS. 12 Y 54</t>
  </si>
  <si>
    <t>OFFITEK</t>
  </si>
  <si>
    <t>FACT. NO.193938</t>
  </si>
  <si>
    <t>FACT. NO.B1500317857</t>
  </si>
  <si>
    <t>FACT. NO.B1500315388</t>
  </si>
  <si>
    <t>FACT. NO.B1500315455</t>
  </si>
  <si>
    <t>FC.CC259825 Y CC262305</t>
  </si>
  <si>
    <t>CC404575 ,409802 Y 413068</t>
  </si>
  <si>
    <t>JUAN AURELIO MERCEDES BELTRE</t>
  </si>
  <si>
    <t>FACT. NO. B150000196</t>
  </si>
  <si>
    <t>VISUAL IMAGE, SRL.</t>
  </si>
  <si>
    <t>FACT. NO.561-22</t>
  </si>
  <si>
    <t>PRO PHARMACUTICAL PEÑA, SRL</t>
  </si>
  <si>
    <t>FACT. NO. 1769</t>
  </si>
  <si>
    <t>ADQUI. DE MEDICAMENTOS</t>
  </si>
  <si>
    <t>ICU SOLUCIONES EMPRESARIALES, SRL</t>
  </si>
  <si>
    <t>FACT. NO.B1500000329</t>
  </si>
  <si>
    <t>RENTA DE IMPRESORA</t>
  </si>
  <si>
    <t>CABLE ATLANTICO, SRL.</t>
  </si>
  <si>
    <t>SERVICIOS DE INTERNET</t>
  </si>
  <si>
    <t>FACT. NO.B1500001164</t>
  </si>
  <si>
    <t>HONORARIO PROFESIONALES</t>
  </si>
  <si>
    <t>FACT. NO.087/2022</t>
  </si>
  <si>
    <t>FACT. NO.B150000168</t>
  </si>
  <si>
    <t>FACT. NO.10083</t>
  </si>
  <si>
    <t>ARREGLOS DE FLORALES</t>
  </si>
  <si>
    <t>FACT. NO.33</t>
  </si>
  <si>
    <t>SURBA SOLUTIONS, SRL</t>
  </si>
  <si>
    <t>FACT. NO.732</t>
  </si>
  <si>
    <t>COMPRA DE UPS</t>
  </si>
  <si>
    <t>INAPROAVAL &amp; ASOCIADOS</t>
  </si>
  <si>
    <t>FACT. NO.B1500000116</t>
  </si>
  <si>
    <t>CCD CONTACTO DIRECTO CONSULTORES</t>
  </si>
  <si>
    <t>FACT. NO.B1500000031</t>
  </si>
  <si>
    <t>JOSE MARIA REYES PEREZ</t>
  </si>
  <si>
    <t>FACT. NO.714</t>
  </si>
  <si>
    <t>SERVICIOS DE AVALUO</t>
  </si>
  <si>
    <t>ADQUI. DE HERRAMIENTAS</t>
  </si>
  <si>
    <t xml:space="preserve">  SERVICIO DIPLOMADO</t>
  </si>
  <si>
    <t>TOTAL                     RD$</t>
  </si>
  <si>
    <t>FACT. FTG 4835</t>
  </si>
  <si>
    <t>FACT. FTG 4836</t>
  </si>
  <si>
    <t>CAPACITACION ESPECIALIZADA (CAES)</t>
  </si>
  <si>
    <t>FACT. NO.2022/0622</t>
  </si>
  <si>
    <t>FACT. NO.2022/0680</t>
  </si>
  <si>
    <t>FACT. NO.2022/0679</t>
  </si>
  <si>
    <t>SANTO DOMINGO MOTORS COMPANY, S.A.  MANT. VEHICULO</t>
  </si>
  <si>
    <t>FACT. NO.1750428904</t>
  </si>
  <si>
    <t>CAPACITACIO PERSONAL</t>
  </si>
  <si>
    <t>JOSUE BRITO CONSULTING GROUP,</t>
  </si>
  <si>
    <t xml:space="preserve">CONGESUR CONGELADO DEL SUR, </t>
  </si>
  <si>
    <t xml:space="preserve">THELMA MINERVA FIGUEROA AMADOR  </t>
  </si>
  <si>
    <t xml:space="preserve">      ADQUI. DE  LETREROS</t>
  </si>
  <si>
    <t>FACT. FTG 4841</t>
  </si>
  <si>
    <t>SERV. CONSULTORIA LEGAL</t>
  </si>
  <si>
    <t>VARIOS HELIPUERTO STO DGO.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</si>
</sst>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9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2" applyFont="1" applyFill="1" applyAlignment="1">
      <alignment wrapText="1"/>
    </xf>
    <xf numFmtId="0" fontId="3" fillId="3" borderId="0" xfId="0" applyFont="1" applyFill="1" applyAlignment="1"/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164" fontId="3" fillId="3" borderId="1" xfId="2" applyFont="1" applyFill="1" applyBorder="1" applyAlignment="1">
      <alignment horizontal="center" vertical="center"/>
    </xf>
    <xf numFmtId="14" fontId="3" fillId="3" borderId="0" xfId="3" applyNumberFormat="1" applyFont="1" applyFill="1" applyBorder="1" applyAlignment="1">
      <alignment horizontal="center"/>
    </xf>
    <xf numFmtId="0" fontId="3" fillId="3" borderId="0" xfId="3" applyFont="1" applyFill="1" applyBorder="1" applyAlignment="1">
      <alignment horizontal="left"/>
    </xf>
    <xf numFmtId="4" fontId="3" fillId="3" borderId="0" xfId="3" applyNumberFormat="1" applyFont="1" applyFill="1" applyBorder="1" applyAlignment="1">
      <alignment horizontal="left"/>
    </xf>
    <xf numFmtId="0" fontId="3" fillId="3" borderId="0" xfId="3" applyFont="1" applyFill="1" applyBorder="1" applyAlignment="1">
      <alignment horizontal="left" vertical="center"/>
    </xf>
    <xf numFmtId="4" fontId="4" fillId="3" borderId="0" xfId="3" applyNumberFormat="1" applyFont="1" applyFill="1" applyBorder="1" applyAlignment="1">
      <alignment horizontal="center" vertical="center"/>
    </xf>
    <xf numFmtId="0" fontId="3" fillId="3" borderId="0" xfId="3" applyFont="1" applyFill="1" applyAlignment="1">
      <alignment horizontal="center"/>
    </xf>
    <xf numFmtId="0" fontId="3" fillId="3" borderId="0" xfId="3" applyFont="1" applyFill="1" applyAlignment="1">
      <alignment horizontal="left"/>
    </xf>
    <xf numFmtId="44" fontId="3" fillId="3" borderId="0" xfId="3" applyNumberFormat="1" applyFont="1" applyFill="1" applyBorder="1" applyAlignment="1">
      <alignment horizontal="left" wrapText="1"/>
    </xf>
    <xf numFmtId="0" fontId="3" fillId="3" borderId="0" xfId="3" applyFont="1" applyFill="1" applyBorder="1" applyAlignment="1">
      <alignment horizontal="center" vertical="center"/>
    </xf>
    <xf numFmtId="0" fontId="0" fillId="3" borderId="0" xfId="0" applyFill="1"/>
    <xf numFmtId="0" fontId="3" fillId="3" borderId="0" xfId="3" applyFont="1" applyFill="1"/>
    <xf numFmtId="44" fontId="3" fillId="3" borderId="0" xfId="3" applyNumberFormat="1" applyFont="1" applyFill="1" applyBorder="1" applyAlignment="1">
      <alignment horizontal="left"/>
    </xf>
    <xf numFmtId="0" fontId="3" fillId="3" borderId="0" xfId="3" applyFont="1" applyFill="1" applyBorder="1" applyAlignment="1">
      <alignment horizontal="left" wrapText="1"/>
    </xf>
    <xf numFmtId="4" fontId="3" fillId="3" borderId="0" xfId="3" applyNumberFormat="1" applyFont="1" applyFill="1" applyAlignment="1">
      <alignment horizontal="left"/>
    </xf>
    <xf numFmtId="4" fontId="3" fillId="3" borderId="0" xfId="3" applyNumberFormat="1" applyFont="1" applyFill="1"/>
    <xf numFmtId="14" fontId="3" fillId="3" borderId="0" xfId="3" applyNumberFormat="1" applyFont="1" applyFill="1"/>
    <xf numFmtId="14" fontId="3" fillId="3" borderId="0" xfId="3" applyNumberFormat="1" applyFont="1" applyFill="1" applyAlignment="1">
      <alignment horizontal="left"/>
    </xf>
    <xf numFmtId="1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4" fontId="5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/>
    <xf numFmtId="0" fontId="3" fillId="3" borderId="0" xfId="0" applyFont="1" applyFill="1" applyBorder="1" applyAlignment="1"/>
    <xf numFmtId="4" fontId="3" fillId="3" borderId="0" xfId="0" applyNumberFormat="1" applyFont="1" applyFill="1" applyBorder="1" applyAlignment="1">
      <alignment horizontal="center" vertical="center"/>
    </xf>
    <xf numFmtId="43" fontId="3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164" fontId="3" fillId="3" borderId="0" xfId="2" applyFont="1" applyFill="1" applyBorder="1" applyAlignment="1">
      <alignment horizontal="left" wrapText="1"/>
    </xf>
    <xf numFmtId="165" fontId="5" fillId="3" borderId="0" xfId="1" applyFont="1" applyFill="1" applyAlignment="1">
      <alignment horizontal="center" vertical="center"/>
    </xf>
    <xf numFmtId="4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8" fillId="3" borderId="0" xfId="0" applyFont="1" applyFill="1"/>
    <xf numFmtId="0" fontId="4" fillId="3" borderId="0" xfId="3" applyFont="1" applyFill="1" applyBorder="1" applyAlignment="1">
      <alignment horizontal="center" vertical="center"/>
    </xf>
    <xf numFmtId="4" fontId="4" fillId="3" borderId="0" xfId="3" applyNumberFormat="1" applyFont="1" applyFill="1" applyAlignment="1">
      <alignment horizontal="center" vertical="center"/>
    </xf>
    <xf numFmtId="0" fontId="4" fillId="3" borderId="0" xfId="3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4" fontId="6" fillId="3" borderId="2" xfId="3" applyNumberFormat="1" applyFont="1" applyFill="1" applyBorder="1" applyAlignment="1">
      <alignment horizontal="center" vertical="center"/>
    </xf>
    <xf numFmtId="0" fontId="0" fillId="0" borderId="0" xfId="0" applyBorder="1"/>
    <xf numFmtId="14" fontId="10" fillId="0" borderId="0" xfId="0" applyNumberFormat="1" applyFont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153591</xdr:rowOff>
    </xdr:from>
    <xdr:to>
      <xdr:col>2</xdr:col>
      <xdr:colOff>20955</xdr:colOff>
      <xdr:row>4</xdr:row>
      <xdr:rowOff>30480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53591"/>
          <a:ext cx="2398395" cy="608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tabSelected="1" topLeftCell="A55" workbookViewId="0">
      <selection activeCell="C40" sqref="C40"/>
    </sheetView>
  </sheetViews>
  <sheetFormatPr defaultRowHeight="15" x14ac:dyDescent="0.25"/>
  <cols>
    <col min="1" max="1" width="15.7109375" customWidth="1"/>
    <col min="2" max="2" width="23.85546875" customWidth="1"/>
    <col min="3" max="3" width="32" customWidth="1"/>
    <col min="4" max="4" width="22.28515625" customWidth="1"/>
    <col min="5" max="5" width="21.5703125" customWidth="1"/>
  </cols>
  <sheetData>
    <row r="1" spans="1:5" x14ac:dyDescent="0.25">
      <c r="A1" s="48" t="s">
        <v>0</v>
      </c>
      <c r="B1" s="48"/>
      <c r="C1" s="48"/>
      <c r="D1" s="48"/>
      <c r="E1" s="48"/>
    </row>
    <row r="2" spans="1:5" x14ac:dyDescent="0.25">
      <c r="A2" s="48" t="s">
        <v>240</v>
      </c>
      <c r="B2" s="48"/>
      <c r="C2" s="48"/>
      <c r="D2" s="48"/>
      <c r="E2" s="48"/>
    </row>
    <row r="3" spans="1:5" x14ac:dyDescent="0.25">
      <c r="A3" s="48" t="s">
        <v>1</v>
      </c>
      <c r="B3" s="48"/>
      <c r="C3" s="48"/>
      <c r="D3" s="48"/>
      <c r="E3" s="48"/>
    </row>
    <row r="4" spans="1:5" x14ac:dyDescent="0.25">
      <c r="A4" s="1"/>
      <c r="B4" s="2" t="s">
        <v>2</v>
      </c>
      <c r="C4" s="3"/>
      <c r="D4" s="4"/>
      <c r="E4" s="5"/>
    </row>
    <row r="5" spans="1:5" ht="15.75" thickBot="1" x14ac:dyDescent="0.3">
      <c r="A5" s="1"/>
      <c r="B5" s="2"/>
      <c r="C5" s="3"/>
      <c r="D5" s="4"/>
      <c r="E5" s="5"/>
    </row>
    <row r="6" spans="1:5" ht="27" thickBot="1" x14ac:dyDescent="0.3">
      <c r="A6" s="6" t="s">
        <v>3</v>
      </c>
      <c r="B6" s="7" t="s">
        <v>4</v>
      </c>
      <c r="C6" s="8" t="s">
        <v>5</v>
      </c>
      <c r="D6" s="6" t="s">
        <v>6</v>
      </c>
      <c r="E6" s="6" t="s">
        <v>7</v>
      </c>
    </row>
    <row r="7" spans="1:5" x14ac:dyDescent="0.25">
      <c r="A7" s="9"/>
      <c r="B7" s="10"/>
      <c r="C7" s="11" t="s">
        <v>8</v>
      </c>
      <c r="D7" s="12" t="s">
        <v>9</v>
      </c>
      <c r="E7" s="13">
        <v>113157.7</v>
      </c>
    </row>
    <row r="8" spans="1:5" x14ac:dyDescent="0.25">
      <c r="A8" s="9">
        <v>44773</v>
      </c>
      <c r="B8" s="10" t="s">
        <v>10</v>
      </c>
      <c r="C8" s="11">
        <v>7137</v>
      </c>
      <c r="D8" s="12"/>
      <c r="E8" s="13"/>
    </row>
    <row r="9" spans="1:5" x14ac:dyDescent="0.25">
      <c r="A9" s="9">
        <v>44770</v>
      </c>
      <c r="B9" s="10" t="s">
        <v>242</v>
      </c>
      <c r="C9" s="11">
        <v>16464.5</v>
      </c>
      <c r="D9" s="12"/>
      <c r="E9" s="13"/>
    </row>
    <row r="10" spans="1:5" x14ac:dyDescent="0.25">
      <c r="A10" s="9">
        <v>44770</v>
      </c>
      <c r="B10" s="10" t="s">
        <v>243</v>
      </c>
      <c r="C10" s="11">
        <v>82419.199999999997</v>
      </c>
      <c r="D10" s="12"/>
      <c r="E10" s="13"/>
    </row>
    <row r="11" spans="1:5" x14ac:dyDescent="0.25">
      <c r="A11" s="9">
        <v>44770</v>
      </c>
      <c r="B11" s="10" t="s">
        <v>244</v>
      </c>
      <c r="C11" s="11">
        <v>7137</v>
      </c>
      <c r="D11" s="12"/>
      <c r="E11" s="13"/>
    </row>
    <row r="12" spans="1:5" x14ac:dyDescent="0.25">
      <c r="A12" s="9"/>
      <c r="B12" s="10"/>
      <c r="C12" s="11" t="s">
        <v>11</v>
      </c>
      <c r="D12" s="12" t="s">
        <v>12</v>
      </c>
      <c r="E12" s="13">
        <v>49708.7</v>
      </c>
    </row>
    <row r="13" spans="1:5" x14ac:dyDescent="0.25">
      <c r="A13" s="9">
        <v>44255</v>
      </c>
      <c r="B13" s="10" t="s">
        <v>13</v>
      </c>
      <c r="C13" s="11">
        <v>49708.7</v>
      </c>
      <c r="D13" s="12"/>
      <c r="E13" s="13"/>
    </row>
    <row r="14" spans="1:5" ht="15" customHeight="1" x14ac:dyDescent="0.25">
      <c r="A14" s="14"/>
      <c r="B14" s="15"/>
      <c r="C14" s="16" t="s">
        <v>14</v>
      </c>
      <c r="D14" s="10" t="s">
        <v>15</v>
      </c>
      <c r="E14" s="13">
        <f>SUM(C15)</f>
        <v>40000</v>
      </c>
    </row>
    <row r="15" spans="1:5" x14ac:dyDescent="0.25">
      <c r="A15" s="9">
        <v>43857</v>
      </c>
      <c r="B15" s="10" t="s">
        <v>16</v>
      </c>
      <c r="C15" s="11">
        <v>40000</v>
      </c>
      <c r="D15" s="12"/>
      <c r="E15" s="13"/>
    </row>
    <row r="16" spans="1:5" x14ac:dyDescent="0.25">
      <c r="A16" s="9"/>
      <c r="B16" s="10"/>
      <c r="C16" s="11" t="s">
        <v>245</v>
      </c>
      <c r="D16" s="12"/>
      <c r="E16" s="13">
        <v>125427.81</v>
      </c>
    </row>
    <row r="17" spans="1:5" x14ac:dyDescent="0.25">
      <c r="A17" s="9">
        <v>44762</v>
      </c>
      <c r="B17" s="10" t="s">
        <v>246</v>
      </c>
      <c r="C17" s="11">
        <v>125427.81</v>
      </c>
      <c r="D17" s="12"/>
      <c r="E17" s="13"/>
    </row>
    <row r="18" spans="1:5" ht="18" customHeight="1" x14ac:dyDescent="0.25">
      <c r="A18" s="9"/>
      <c r="B18" s="10"/>
      <c r="C18" s="16" t="s">
        <v>17</v>
      </c>
      <c r="D18" s="10" t="s">
        <v>298</v>
      </c>
      <c r="E18" s="13">
        <v>168000</v>
      </c>
    </row>
    <row r="19" spans="1:5" x14ac:dyDescent="0.25">
      <c r="A19" s="9" t="s">
        <v>19</v>
      </c>
      <c r="B19" s="10" t="s">
        <v>20</v>
      </c>
      <c r="C19" s="11">
        <v>84000</v>
      </c>
      <c r="D19" s="12"/>
      <c r="E19" s="13"/>
    </row>
    <row r="20" spans="1:5" x14ac:dyDescent="0.25">
      <c r="A20" s="9" t="s">
        <v>21</v>
      </c>
      <c r="B20" s="10" t="s">
        <v>22</v>
      </c>
      <c r="C20" s="11">
        <v>84000</v>
      </c>
      <c r="D20" s="12"/>
      <c r="E20" s="40"/>
    </row>
    <row r="21" spans="1:5" ht="15" customHeight="1" x14ac:dyDescent="0.25">
      <c r="A21" s="9"/>
      <c r="B21" s="10"/>
      <c r="C21" s="16" t="s">
        <v>23</v>
      </c>
      <c r="D21" s="10" t="s">
        <v>15</v>
      </c>
      <c r="E21" s="13">
        <f>SUM(C22:C23)</f>
        <v>60000</v>
      </c>
    </row>
    <row r="22" spans="1:5" x14ac:dyDescent="0.25">
      <c r="A22" s="9" t="s">
        <v>24</v>
      </c>
      <c r="B22" s="10" t="s">
        <v>25</v>
      </c>
      <c r="C22" s="11">
        <v>30000</v>
      </c>
      <c r="D22" s="12"/>
    </row>
    <row r="23" spans="1:5" x14ac:dyDescent="0.25">
      <c r="A23" s="9" t="s">
        <v>26</v>
      </c>
      <c r="B23" s="10" t="s">
        <v>27</v>
      </c>
      <c r="C23" s="11">
        <v>30000</v>
      </c>
      <c r="D23" s="12"/>
      <c r="E23" s="40"/>
    </row>
    <row r="24" spans="1:5" ht="15" customHeight="1" x14ac:dyDescent="0.25">
      <c r="A24" s="9"/>
      <c r="B24" s="10"/>
      <c r="C24" s="16" t="s">
        <v>28</v>
      </c>
      <c r="D24" s="10" t="s">
        <v>15</v>
      </c>
      <c r="E24" s="13">
        <f>SUM(C25:C28)</f>
        <v>119135.58000000002</v>
      </c>
    </row>
    <row r="25" spans="1:5" x14ac:dyDescent="0.25">
      <c r="A25" s="9" t="s">
        <v>29</v>
      </c>
      <c r="B25" s="10" t="s">
        <v>30</v>
      </c>
      <c r="C25" s="11">
        <v>33000</v>
      </c>
      <c r="D25" s="12"/>
      <c r="E25" s="40"/>
    </row>
    <row r="26" spans="1:5" x14ac:dyDescent="0.25">
      <c r="A26" s="9" t="s">
        <v>31</v>
      </c>
      <c r="B26" s="10" t="s">
        <v>32</v>
      </c>
      <c r="C26" s="11">
        <v>33000</v>
      </c>
      <c r="D26" s="12"/>
      <c r="E26" s="40"/>
    </row>
    <row r="27" spans="1:5" x14ac:dyDescent="0.25">
      <c r="A27" s="9" t="s">
        <v>33</v>
      </c>
      <c r="B27" s="10" t="s">
        <v>34</v>
      </c>
      <c r="C27" s="11">
        <v>26567.79</v>
      </c>
      <c r="D27" s="12"/>
      <c r="E27" s="40"/>
    </row>
    <row r="28" spans="1:5" x14ac:dyDescent="0.25">
      <c r="A28" s="9" t="s">
        <v>33</v>
      </c>
      <c r="B28" s="10" t="s">
        <v>35</v>
      </c>
      <c r="C28" s="11">
        <v>26567.79</v>
      </c>
      <c r="D28" s="12"/>
      <c r="E28" s="40"/>
    </row>
    <row r="29" spans="1:5" ht="13.15" customHeight="1" x14ac:dyDescent="0.25">
      <c r="A29" s="9"/>
      <c r="B29" s="10"/>
      <c r="C29" s="16" t="s">
        <v>36</v>
      </c>
      <c r="D29" s="10" t="s">
        <v>15</v>
      </c>
      <c r="E29" s="13">
        <f>SUM(C30:C31)</f>
        <v>60000</v>
      </c>
    </row>
    <row r="30" spans="1:5" x14ac:dyDescent="0.25">
      <c r="A30" s="9">
        <v>44080</v>
      </c>
      <c r="B30" s="10" t="s">
        <v>37</v>
      </c>
      <c r="C30" s="11">
        <v>30000</v>
      </c>
      <c r="D30" s="12"/>
      <c r="E30" s="40"/>
    </row>
    <row r="31" spans="1:5" x14ac:dyDescent="0.25">
      <c r="A31" s="9">
        <v>43837</v>
      </c>
      <c r="B31" s="10" t="s">
        <v>38</v>
      </c>
      <c r="C31" s="11">
        <v>30000</v>
      </c>
      <c r="D31" s="12"/>
      <c r="E31" s="40"/>
    </row>
    <row r="32" spans="1:5" x14ac:dyDescent="0.25">
      <c r="A32" s="9"/>
      <c r="B32" s="10"/>
      <c r="C32" s="11" t="s">
        <v>39</v>
      </c>
      <c r="D32" s="12" t="s">
        <v>40</v>
      </c>
      <c r="E32" s="13">
        <v>265177.36</v>
      </c>
    </row>
    <row r="33" spans="1:5" x14ac:dyDescent="0.25">
      <c r="A33" s="9">
        <v>44773</v>
      </c>
      <c r="B33" s="10" t="s">
        <v>247</v>
      </c>
      <c r="C33" s="11">
        <v>10763.09</v>
      </c>
      <c r="E33" s="39"/>
    </row>
    <row r="34" spans="1:5" x14ac:dyDescent="0.25">
      <c r="A34" s="9">
        <v>44773</v>
      </c>
      <c r="B34" s="10" t="s">
        <v>248</v>
      </c>
      <c r="C34" s="11">
        <v>196793.39</v>
      </c>
      <c r="D34" s="46"/>
      <c r="E34" s="39"/>
    </row>
    <row r="35" spans="1:5" x14ac:dyDescent="0.25">
      <c r="A35" s="47">
        <v>44773</v>
      </c>
      <c r="B35" s="10" t="s">
        <v>249</v>
      </c>
      <c r="C35" s="11">
        <v>57620.88</v>
      </c>
      <c r="D35" s="12"/>
      <c r="E35" s="40"/>
    </row>
    <row r="36" spans="1:5" x14ac:dyDescent="0.25">
      <c r="A36" s="19"/>
      <c r="B36" s="15"/>
      <c r="C36" s="20" t="s">
        <v>41</v>
      </c>
      <c r="D36" s="10" t="s">
        <v>42</v>
      </c>
      <c r="E36" s="13">
        <v>63130</v>
      </c>
    </row>
    <row r="37" spans="1:5" x14ac:dyDescent="0.25">
      <c r="A37" s="9" t="s">
        <v>43</v>
      </c>
      <c r="B37" s="10" t="s">
        <v>44</v>
      </c>
      <c r="C37" s="11">
        <f>55460+2950</f>
        <v>58410</v>
      </c>
      <c r="D37" s="12"/>
      <c r="E37" s="13"/>
    </row>
    <row r="38" spans="1:5" x14ac:dyDescent="0.25">
      <c r="A38" s="9">
        <v>44481</v>
      </c>
      <c r="B38" s="10" t="s">
        <v>45</v>
      </c>
      <c r="C38" s="11">
        <v>4720</v>
      </c>
      <c r="D38" s="12"/>
      <c r="E38" s="13"/>
    </row>
    <row r="39" spans="1:5" x14ac:dyDescent="0.25">
      <c r="A39" s="9"/>
      <c r="B39" s="10"/>
      <c r="C39" s="11" t="s">
        <v>286</v>
      </c>
      <c r="D39" s="12" t="s">
        <v>292</v>
      </c>
      <c r="E39" s="13">
        <v>44400</v>
      </c>
    </row>
    <row r="40" spans="1:5" x14ac:dyDescent="0.25">
      <c r="A40" s="9">
        <v>44756</v>
      </c>
      <c r="B40" s="10" t="s">
        <v>287</v>
      </c>
      <c r="C40" s="11">
        <v>18000</v>
      </c>
      <c r="D40" s="12"/>
      <c r="E40" s="13"/>
    </row>
    <row r="41" spans="1:5" x14ac:dyDescent="0.25">
      <c r="A41" s="9">
        <v>44769</v>
      </c>
      <c r="B41" s="10" t="s">
        <v>289</v>
      </c>
      <c r="C41" s="11">
        <v>13200</v>
      </c>
      <c r="D41" s="12"/>
      <c r="E41" s="13"/>
    </row>
    <row r="42" spans="1:5" x14ac:dyDescent="0.25">
      <c r="A42" s="9">
        <v>44769</v>
      </c>
      <c r="B42" s="10" t="s">
        <v>288</v>
      </c>
      <c r="C42" s="11">
        <v>13200</v>
      </c>
      <c r="D42" s="12"/>
      <c r="E42" s="13"/>
    </row>
    <row r="43" spans="1:5" x14ac:dyDescent="0.25">
      <c r="A43" s="9"/>
      <c r="B43" s="10"/>
      <c r="C43" s="11" t="s">
        <v>226</v>
      </c>
      <c r="D43" s="12"/>
      <c r="E43" s="13">
        <v>2636</v>
      </c>
    </row>
    <row r="44" spans="1:5" x14ac:dyDescent="0.25">
      <c r="A44" s="9">
        <v>44773</v>
      </c>
      <c r="B44" s="10" t="s">
        <v>10</v>
      </c>
      <c r="C44" s="11">
        <v>1318</v>
      </c>
      <c r="D44" s="12"/>
      <c r="E44" s="13"/>
    </row>
    <row r="45" spans="1:5" x14ac:dyDescent="0.25">
      <c r="A45" s="9">
        <v>44742</v>
      </c>
      <c r="B45" s="10" t="s">
        <v>10</v>
      </c>
      <c r="C45" s="11">
        <v>1318</v>
      </c>
      <c r="D45" s="12"/>
      <c r="E45" s="13"/>
    </row>
    <row r="46" spans="1:5" ht="14.45" customHeight="1" x14ac:dyDescent="0.25">
      <c r="A46" s="9"/>
      <c r="B46" s="10"/>
      <c r="C46" s="16" t="s">
        <v>46</v>
      </c>
      <c r="D46" s="10" t="s">
        <v>47</v>
      </c>
      <c r="E46" s="13">
        <v>236047.2</v>
      </c>
    </row>
    <row r="47" spans="1:5" x14ac:dyDescent="0.25">
      <c r="A47" s="9">
        <v>44050</v>
      </c>
      <c r="B47" s="10" t="s">
        <v>229</v>
      </c>
      <c r="C47" s="11">
        <v>48380</v>
      </c>
      <c r="D47" s="10"/>
      <c r="E47" s="13"/>
    </row>
    <row r="48" spans="1:5" x14ac:dyDescent="0.25">
      <c r="A48" s="9">
        <v>44048</v>
      </c>
      <c r="B48" s="10" t="s">
        <v>230</v>
      </c>
      <c r="C48" s="11">
        <v>93833.600000000006</v>
      </c>
      <c r="D48" s="10"/>
      <c r="E48" s="13"/>
    </row>
    <row r="49" spans="1:5" x14ac:dyDescent="0.25">
      <c r="A49" s="9">
        <v>44151</v>
      </c>
      <c r="B49" s="10" t="s">
        <v>231</v>
      </c>
      <c r="C49" s="11">
        <v>93833.600000000006</v>
      </c>
      <c r="D49" s="10"/>
      <c r="E49" s="13"/>
    </row>
    <row r="50" spans="1:5" x14ac:dyDescent="0.25">
      <c r="A50" s="9"/>
      <c r="B50" s="21"/>
      <c r="C50" s="20" t="s">
        <v>48</v>
      </c>
      <c r="D50" s="10" t="s">
        <v>49</v>
      </c>
      <c r="E50" s="13">
        <f>SUM(C52)</f>
        <v>136485</v>
      </c>
    </row>
    <row r="51" spans="1:5" x14ac:dyDescent="0.25">
      <c r="A51" s="9"/>
      <c r="B51" s="21"/>
      <c r="C51" s="20" t="s">
        <v>50</v>
      </c>
      <c r="D51" s="10"/>
      <c r="E51" s="13"/>
    </row>
    <row r="52" spans="1:5" x14ac:dyDescent="0.25">
      <c r="A52" s="9">
        <v>44017</v>
      </c>
      <c r="B52" s="10" t="s">
        <v>51</v>
      </c>
      <c r="C52" s="11">
        <v>136485</v>
      </c>
      <c r="D52" s="12"/>
      <c r="E52" s="40"/>
    </row>
    <row r="53" spans="1:5" x14ac:dyDescent="0.25">
      <c r="C53" s="19" t="s">
        <v>53</v>
      </c>
      <c r="D53" s="19" t="s">
        <v>15</v>
      </c>
      <c r="E53" s="41">
        <v>20127.12</v>
      </c>
    </row>
    <row r="54" spans="1:5" x14ac:dyDescent="0.25">
      <c r="A54" s="9">
        <v>44242</v>
      </c>
      <c r="B54" s="10" t="s">
        <v>52</v>
      </c>
      <c r="C54" s="22">
        <v>20127.12</v>
      </c>
      <c r="D54" s="23"/>
      <c r="E54" s="41"/>
    </row>
    <row r="55" spans="1:5" ht="13.15" customHeight="1" x14ac:dyDescent="0.25">
      <c r="A55" s="19"/>
      <c r="B55" s="15"/>
      <c r="C55" s="16" t="s">
        <v>54</v>
      </c>
      <c r="D55" s="10" t="s">
        <v>15</v>
      </c>
      <c r="E55" s="39"/>
    </row>
    <row r="56" spans="1:5" x14ac:dyDescent="0.25">
      <c r="A56" s="9">
        <v>43957</v>
      </c>
      <c r="B56" s="10" t="s">
        <v>55</v>
      </c>
      <c r="C56" s="11">
        <v>60000</v>
      </c>
      <c r="D56" s="12"/>
      <c r="E56" s="13">
        <f>SUM(C56:C57)</f>
        <v>120000</v>
      </c>
    </row>
    <row r="57" spans="1:5" x14ac:dyDescent="0.25">
      <c r="A57" s="9">
        <v>43957</v>
      </c>
      <c r="B57" s="10" t="s">
        <v>56</v>
      </c>
      <c r="C57" s="11">
        <v>60000</v>
      </c>
      <c r="D57" s="12"/>
      <c r="E57" s="40"/>
    </row>
    <row r="58" spans="1:5" x14ac:dyDescent="0.25">
      <c r="A58" s="9"/>
      <c r="B58" s="10"/>
      <c r="C58" s="11" t="s">
        <v>58</v>
      </c>
      <c r="D58" s="12" t="s">
        <v>15</v>
      </c>
      <c r="E58" s="13">
        <f>SUM(C59:C62)</f>
        <v>120000</v>
      </c>
    </row>
    <row r="59" spans="1:5" x14ac:dyDescent="0.25">
      <c r="A59" s="9" t="s">
        <v>60</v>
      </c>
      <c r="B59" s="10" t="s">
        <v>61</v>
      </c>
      <c r="C59" s="11">
        <v>30000</v>
      </c>
      <c r="D59" s="12"/>
      <c r="E59" s="39"/>
    </row>
    <row r="60" spans="1:5" x14ac:dyDescent="0.25">
      <c r="A60" s="9" t="s">
        <v>60</v>
      </c>
      <c r="B60" s="10" t="s">
        <v>62</v>
      </c>
      <c r="C60" s="11">
        <v>30000</v>
      </c>
      <c r="D60" s="12"/>
      <c r="E60" s="40"/>
    </row>
    <row r="61" spans="1:5" x14ac:dyDescent="0.25">
      <c r="A61" s="9" t="s">
        <v>60</v>
      </c>
      <c r="B61" s="10" t="s">
        <v>63</v>
      </c>
      <c r="C61" s="11">
        <v>30000</v>
      </c>
      <c r="D61" s="12"/>
      <c r="E61" s="40"/>
    </row>
    <row r="62" spans="1:5" x14ac:dyDescent="0.25">
      <c r="A62" s="9" t="s">
        <v>64</v>
      </c>
      <c r="B62" s="10" t="s">
        <v>65</v>
      </c>
      <c r="C62" s="11">
        <v>30000</v>
      </c>
      <c r="D62" s="12"/>
      <c r="E62" s="40"/>
    </row>
    <row r="63" spans="1:5" x14ac:dyDescent="0.25">
      <c r="A63" s="9"/>
      <c r="B63" s="10"/>
      <c r="C63" s="11" t="s">
        <v>66</v>
      </c>
      <c r="D63" s="12" t="s">
        <v>228</v>
      </c>
      <c r="E63" s="13">
        <f>SUM(C64:C66)</f>
        <v>70127.12</v>
      </c>
    </row>
    <row r="64" spans="1:5" x14ac:dyDescent="0.25">
      <c r="A64" s="9">
        <v>44018</v>
      </c>
      <c r="B64" s="10" t="s">
        <v>67</v>
      </c>
      <c r="C64" s="11">
        <v>25000</v>
      </c>
      <c r="D64" s="12"/>
      <c r="E64" s="39"/>
    </row>
    <row r="65" spans="1:5" x14ac:dyDescent="0.25">
      <c r="A65" s="9">
        <v>44019</v>
      </c>
      <c r="B65" s="10" t="s">
        <v>68</v>
      </c>
      <c r="C65" s="11">
        <v>25000</v>
      </c>
      <c r="D65" s="12"/>
      <c r="E65" s="40"/>
    </row>
    <row r="66" spans="1:5" x14ac:dyDescent="0.25">
      <c r="A66" s="9" t="s">
        <v>57</v>
      </c>
      <c r="B66" s="10" t="s">
        <v>69</v>
      </c>
      <c r="C66" s="11">
        <v>20127.12</v>
      </c>
      <c r="D66" s="12"/>
      <c r="E66" s="40"/>
    </row>
    <row r="67" spans="1:5" x14ac:dyDescent="0.25">
      <c r="A67" s="9"/>
      <c r="B67" s="10"/>
      <c r="C67" s="11" t="s">
        <v>227</v>
      </c>
      <c r="D67" s="12" t="s">
        <v>228</v>
      </c>
      <c r="E67" s="13">
        <v>200000</v>
      </c>
    </row>
    <row r="68" spans="1:5" x14ac:dyDescent="0.25">
      <c r="A68" s="9" t="s">
        <v>70</v>
      </c>
      <c r="B68" s="10" t="s">
        <v>71</v>
      </c>
      <c r="C68" s="11">
        <v>50000</v>
      </c>
      <c r="D68" s="12"/>
      <c r="E68" s="40"/>
    </row>
    <row r="69" spans="1:5" x14ac:dyDescent="0.25">
      <c r="A69" s="9" t="s">
        <v>70</v>
      </c>
      <c r="B69" s="10" t="s">
        <v>72</v>
      </c>
      <c r="C69" s="11">
        <v>50000</v>
      </c>
      <c r="D69" s="12"/>
      <c r="E69" s="40"/>
    </row>
    <row r="70" spans="1:5" x14ac:dyDescent="0.25">
      <c r="A70" s="9" t="s">
        <v>70</v>
      </c>
      <c r="B70" s="10" t="s">
        <v>73</v>
      </c>
      <c r="C70" s="11">
        <v>50000</v>
      </c>
      <c r="D70" s="12"/>
      <c r="E70" s="40"/>
    </row>
    <row r="71" spans="1:5" x14ac:dyDescent="0.25">
      <c r="A71" s="9">
        <v>44019</v>
      </c>
      <c r="B71" s="10" t="s">
        <v>74</v>
      </c>
      <c r="C71" s="11">
        <v>50000</v>
      </c>
      <c r="D71" s="12"/>
      <c r="E71" s="40"/>
    </row>
    <row r="72" spans="1:5" x14ac:dyDescent="0.25">
      <c r="A72" s="9"/>
      <c r="B72" s="10"/>
      <c r="C72" s="11" t="s">
        <v>75</v>
      </c>
      <c r="D72" s="12" t="s">
        <v>228</v>
      </c>
      <c r="E72" s="13">
        <v>5847.46</v>
      </c>
    </row>
    <row r="73" spans="1:5" x14ac:dyDescent="0.25">
      <c r="A73" s="9">
        <v>44561</v>
      </c>
      <c r="B73" s="10" t="s">
        <v>76</v>
      </c>
      <c r="C73" s="11">
        <v>5847.46</v>
      </c>
      <c r="D73" s="12"/>
      <c r="E73" s="40"/>
    </row>
    <row r="74" spans="1:5" ht="17.45" customHeight="1" x14ac:dyDescent="0.25">
      <c r="A74" s="14"/>
      <c r="B74" s="15"/>
      <c r="C74" s="16" t="s">
        <v>218</v>
      </c>
      <c r="D74" s="21" t="s">
        <v>241</v>
      </c>
      <c r="E74" s="13">
        <v>238810.72</v>
      </c>
    </row>
    <row r="75" spans="1:5" x14ac:dyDescent="0.25">
      <c r="A75" s="9">
        <v>44767</v>
      </c>
      <c r="B75" s="10" t="s">
        <v>250</v>
      </c>
      <c r="C75" s="11">
        <v>51357.32</v>
      </c>
      <c r="D75" s="12"/>
      <c r="E75" s="40"/>
    </row>
    <row r="76" spans="1:5" x14ac:dyDescent="0.25">
      <c r="A76" s="44">
        <v>44686</v>
      </c>
      <c r="B76" s="10" t="s">
        <v>251</v>
      </c>
      <c r="C76" s="11">
        <v>187453.4</v>
      </c>
      <c r="D76" s="12"/>
      <c r="E76" s="40"/>
    </row>
    <row r="77" spans="1:5" ht="16.149999999999999" customHeight="1" x14ac:dyDescent="0.25">
      <c r="A77" s="14"/>
      <c r="B77" s="15"/>
      <c r="C77" s="16" t="s">
        <v>77</v>
      </c>
      <c r="D77" s="10" t="s">
        <v>59</v>
      </c>
      <c r="E77" s="13">
        <f>SUM(C78)</f>
        <v>40000</v>
      </c>
    </row>
    <row r="78" spans="1:5" x14ac:dyDescent="0.25">
      <c r="A78" s="9">
        <v>44428</v>
      </c>
      <c r="B78" s="10" t="s">
        <v>78</v>
      </c>
      <c r="C78" s="11">
        <v>40000</v>
      </c>
      <c r="D78" s="12"/>
      <c r="E78" s="40"/>
    </row>
    <row r="79" spans="1:5" ht="26.25" x14ac:dyDescent="0.25">
      <c r="A79" s="19"/>
      <c r="B79" s="15"/>
      <c r="C79" s="16" t="s">
        <v>79</v>
      </c>
      <c r="D79" s="10" t="s">
        <v>59</v>
      </c>
      <c r="E79" s="13">
        <f>SUM(C80:C83)</f>
        <v>85000</v>
      </c>
    </row>
    <row r="80" spans="1:5" x14ac:dyDescent="0.25">
      <c r="A80" s="9" t="s">
        <v>80</v>
      </c>
      <c r="B80" s="10" t="s">
        <v>81</v>
      </c>
      <c r="C80" s="11">
        <v>25000</v>
      </c>
      <c r="D80" s="12"/>
      <c r="E80" s="39"/>
    </row>
    <row r="81" spans="1:5" x14ac:dyDescent="0.25">
      <c r="A81" s="9">
        <v>43896</v>
      </c>
      <c r="B81" s="10" t="s">
        <v>82</v>
      </c>
      <c r="C81" s="11">
        <v>20000</v>
      </c>
      <c r="D81" s="12"/>
      <c r="E81" s="40"/>
    </row>
    <row r="82" spans="1:5" x14ac:dyDescent="0.25">
      <c r="A82" s="9">
        <v>43896</v>
      </c>
      <c r="B82" s="10" t="s">
        <v>83</v>
      </c>
      <c r="C82" s="11">
        <v>20000</v>
      </c>
      <c r="D82" s="12"/>
      <c r="E82" s="40"/>
    </row>
    <row r="83" spans="1:5" x14ac:dyDescent="0.25">
      <c r="A83" s="9">
        <v>43989</v>
      </c>
      <c r="B83" s="10" t="s">
        <v>84</v>
      </c>
      <c r="C83" s="11">
        <v>20000</v>
      </c>
      <c r="D83" s="12"/>
      <c r="E83" s="40"/>
    </row>
    <row r="84" spans="1:5" x14ac:dyDescent="0.25">
      <c r="A84" s="9"/>
      <c r="B84" s="10"/>
      <c r="C84" s="20" t="s">
        <v>85</v>
      </c>
      <c r="D84" s="10" t="s">
        <v>15</v>
      </c>
      <c r="E84" s="13">
        <f>SUM(C85)</f>
        <v>28177.97</v>
      </c>
    </row>
    <row r="85" spans="1:5" x14ac:dyDescent="0.25">
      <c r="A85" s="9" t="s">
        <v>57</v>
      </c>
      <c r="B85" s="10" t="s">
        <v>86</v>
      </c>
      <c r="C85" s="11">
        <v>28177.97</v>
      </c>
      <c r="D85" s="12"/>
      <c r="E85" s="42"/>
    </row>
    <row r="86" spans="1:5" ht="16.899999999999999" customHeight="1" x14ac:dyDescent="0.25">
      <c r="A86" s="14"/>
      <c r="B86" s="15"/>
      <c r="C86" s="16" t="s">
        <v>219</v>
      </c>
      <c r="D86" s="21" t="s">
        <v>59</v>
      </c>
      <c r="E86" s="13">
        <f>SUM(C87:C88)</f>
        <v>70000</v>
      </c>
    </row>
    <row r="87" spans="1:5" x14ac:dyDescent="0.25">
      <c r="A87" s="9" t="s">
        <v>87</v>
      </c>
      <c r="B87" s="10" t="s">
        <v>78</v>
      </c>
      <c r="C87" s="11">
        <v>35000</v>
      </c>
      <c r="D87" s="12"/>
      <c r="E87" s="40"/>
    </row>
    <row r="88" spans="1:5" x14ac:dyDescent="0.25">
      <c r="A88" s="9" t="s">
        <v>64</v>
      </c>
      <c r="B88" s="10" t="s">
        <v>88</v>
      </c>
      <c r="C88" s="11">
        <v>35000</v>
      </c>
      <c r="D88" s="12"/>
      <c r="E88" s="40"/>
    </row>
    <row r="89" spans="1:5" ht="19.149999999999999" customHeight="1" x14ac:dyDescent="0.25">
      <c r="A89" s="9"/>
      <c r="B89" s="10"/>
      <c r="C89" s="16" t="s">
        <v>89</v>
      </c>
      <c r="D89" s="10" t="s">
        <v>59</v>
      </c>
      <c r="E89" s="13">
        <f>SUM(C90:C91)</f>
        <v>60000</v>
      </c>
    </row>
    <row r="90" spans="1:5" x14ac:dyDescent="0.25">
      <c r="A90" s="9" t="s">
        <v>90</v>
      </c>
      <c r="B90" s="10" t="s">
        <v>91</v>
      </c>
      <c r="C90" s="11">
        <v>30000</v>
      </c>
      <c r="D90" s="12"/>
      <c r="E90" s="39"/>
    </row>
    <row r="91" spans="1:5" x14ac:dyDescent="0.25">
      <c r="A91" s="9" t="s">
        <v>90</v>
      </c>
      <c r="B91" s="10" t="s">
        <v>92</v>
      </c>
      <c r="C91" s="11">
        <v>30000</v>
      </c>
      <c r="D91" s="12"/>
      <c r="E91" s="40"/>
    </row>
    <row r="92" spans="1:5" x14ac:dyDescent="0.25">
      <c r="A92" s="9"/>
      <c r="B92" s="10"/>
      <c r="C92" s="20" t="s">
        <v>93</v>
      </c>
      <c r="D92" s="10" t="s">
        <v>15</v>
      </c>
      <c r="E92" s="13">
        <f>SUM(C93:D93)</f>
        <v>47872.88</v>
      </c>
    </row>
    <row r="93" spans="1:5" x14ac:dyDescent="0.25">
      <c r="A93" s="9" t="s">
        <v>57</v>
      </c>
      <c r="B93" s="10" t="s">
        <v>94</v>
      </c>
      <c r="C93" s="11">
        <v>47872.88</v>
      </c>
      <c r="D93" s="12"/>
      <c r="E93" s="42"/>
    </row>
    <row r="94" spans="1:5" ht="18" customHeight="1" x14ac:dyDescent="0.25">
      <c r="A94" s="19"/>
      <c r="B94" s="15"/>
      <c r="C94" s="16" t="s">
        <v>95</v>
      </c>
      <c r="D94" s="10" t="s">
        <v>59</v>
      </c>
      <c r="E94" s="13">
        <f>SUM(C95:C95)</f>
        <v>35000</v>
      </c>
    </row>
    <row r="95" spans="1:5" x14ac:dyDescent="0.25">
      <c r="A95" s="9" t="s">
        <v>96</v>
      </c>
      <c r="B95" s="10" t="s">
        <v>97</v>
      </c>
      <c r="C95" s="11">
        <v>35000</v>
      </c>
      <c r="D95" s="12"/>
      <c r="E95" s="40"/>
    </row>
    <row r="96" spans="1:5" ht="16.899999999999999" customHeight="1" x14ac:dyDescent="0.25">
      <c r="A96" s="19"/>
      <c r="B96" s="15"/>
      <c r="C96" s="16" t="s">
        <v>98</v>
      </c>
      <c r="D96" s="10" t="s">
        <v>59</v>
      </c>
      <c r="E96" s="13">
        <f>SUM(C97)</f>
        <v>50000</v>
      </c>
    </row>
    <row r="97" spans="1:5" x14ac:dyDescent="0.25">
      <c r="A97" s="9" t="s">
        <v>87</v>
      </c>
      <c r="B97" s="10" t="s">
        <v>78</v>
      </c>
      <c r="C97" s="11">
        <v>50000</v>
      </c>
      <c r="D97" s="12"/>
      <c r="E97" s="39"/>
    </row>
    <row r="98" spans="1:5" x14ac:dyDescent="0.25">
      <c r="A98" s="24"/>
      <c r="B98" s="19"/>
      <c r="C98" s="23" t="s">
        <v>99</v>
      </c>
      <c r="D98" s="23"/>
      <c r="E98" s="41"/>
    </row>
    <row r="99" spans="1:5" x14ac:dyDescent="0.25">
      <c r="A99" s="25">
        <v>44242</v>
      </c>
      <c r="B99" s="19" t="s">
        <v>100</v>
      </c>
      <c r="C99" s="22">
        <v>45593.22</v>
      </c>
      <c r="D99" s="23" t="s">
        <v>129</v>
      </c>
      <c r="E99" s="41">
        <v>91186.44</v>
      </c>
    </row>
    <row r="100" spans="1:5" x14ac:dyDescent="0.25">
      <c r="A100" s="25">
        <v>44242</v>
      </c>
      <c r="B100" s="19" t="s">
        <v>102</v>
      </c>
      <c r="C100" s="22">
        <v>45593.22</v>
      </c>
      <c r="D100" s="23"/>
      <c r="E100" s="43"/>
    </row>
    <row r="101" spans="1:5" ht="17.45" customHeight="1" x14ac:dyDescent="0.25">
      <c r="A101" s="9"/>
      <c r="B101" s="15"/>
      <c r="C101" s="16" t="s">
        <v>103</v>
      </c>
      <c r="D101" s="10" t="s">
        <v>59</v>
      </c>
      <c r="E101" s="13">
        <f>SUM(C102:C104)</f>
        <v>180000</v>
      </c>
    </row>
    <row r="102" spans="1:5" x14ac:dyDescent="0.25">
      <c r="A102" s="9">
        <v>43837</v>
      </c>
      <c r="B102" s="10" t="s">
        <v>104</v>
      </c>
      <c r="C102" s="11">
        <v>60000</v>
      </c>
      <c r="D102" s="12"/>
      <c r="E102" s="39"/>
    </row>
    <row r="103" spans="1:5" x14ac:dyDescent="0.25">
      <c r="A103" s="9">
        <v>43837</v>
      </c>
      <c r="B103" s="10" t="s">
        <v>105</v>
      </c>
      <c r="C103" s="11">
        <v>60000</v>
      </c>
      <c r="D103" s="12"/>
      <c r="E103" s="40"/>
    </row>
    <row r="104" spans="1:5" x14ac:dyDescent="0.25">
      <c r="A104" s="9">
        <v>44111</v>
      </c>
      <c r="B104" s="10" t="s">
        <v>106</v>
      </c>
      <c r="C104" s="11">
        <v>60000</v>
      </c>
      <c r="D104" s="12"/>
      <c r="E104" s="40"/>
    </row>
    <row r="105" spans="1:5" ht="17.45" customHeight="1" x14ac:dyDescent="0.25">
      <c r="A105" s="19"/>
      <c r="B105" s="15"/>
      <c r="C105" s="16" t="s">
        <v>107</v>
      </c>
      <c r="D105" s="10" t="s">
        <v>59</v>
      </c>
      <c r="E105" s="13">
        <f>SUM(C106:C108)</f>
        <v>70127.12</v>
      </c>
    </row>
    <row r="106" spans="1:5" x14ac:dyDescent="0.25">
      <c r="A106" s="9" t="s">
        <v>108</v>
      </c>
      <c r="B106" s="10" t="s">
        <v>109</v>
      </c>
      <c r="C106" s="11">
        <v>25000</v>
      </c>
      <c r="D106" s="12"/>
      <c r="E106" s="39"/>
    </row>
    <row r="107" spans="1:5" x14ac:dyDescent="0.25">
      <c r="A107" s="9">
        <v>43928</v>
      </c>
      <c r="B107" s="10" t="s">
        <v>110</v>
      </c>
      <c r="C107" s="11">
        <v>25000</v>
      </c>
      <c r="D107" s="12"/>
      <c r="E107" s="40"/>
    </row>
    <row r="108" spans="1:5" x14ac:dyDescent="0.25">
      <c r="A108" s="9" t="s">
        <v>33</v>
      </c>
      <c r="B108" s="10" t="s">
        <v>111</v>
      </c>
      <c r="C108" s="11">
        <v>20127.12</v>
      </c>
      <c r="D108" s="12"/>
      <c r="E108" s="40"/>
    </row>
    <row r="109" spans="1:5" x14ac:dyDescent="0.25">
      <c r="A109" s="9"/>
      <c r="B109" s="10"/>
      <c r="C109" s="11" t="s">
        <v>112</v>
      </c>
      <c r="D109" s="12"/>
      <c r="E109" s="13">
        <v>36474.57</v>
      </c>
    </row>
    <row r="110" spans="1:5" x14ac:dyDescent="0.25">
      <c r="A110" s="9">
        <v>44255</v>
      </c>
      <c r="B110" s="10" t="s">
        <v>113</v>
      </c>
      <c r="C110" s="11">
        <v>36474.57</v>
      </c>
      <c r="D110" s="12"/>
      <c r="E110" s="40"/>
    </row>
    <row r="111" spans="1:5" x14ac:dyDescent="0.25">
      <c r="A111" s="9"/>
      <c r="B111" s="10"/>
      <c r="C111" s="20" t="s">
        <v>114</v>
      </c>
      <c r="D111" s="10" t="s">
        <v>15</v>
      </c>
      <c r="E111" s="13">
        <f>SUM(C112)</f>
        <v>54711.87</v>
      </c>
    </row>
    <row r="112" spans="1:5" x14ac:dyDescent="0.25">
      <c r="A112" s="9" t="s">
        <v>57</v>
      </c>
      <c r="B112" s="10" t="s">
        <v>115</v>
      </c>
      <c r="C112" s="11">
        <v>54711.87</v>
      </c>
      <c r="D112" s="12"/>
      <c r="E112" s="42"/>
    </row>
    <row r="113" spans="1:5" x14ac:dyDescent="0.25">
      <c r="A113" s="9"/>
      <c r="B113" s="10"/>
      <c r="C113" s="11" t="s">
        <v>252</v>
      </c>
      <c r="D113" s="10" t="s">
        <v>59</v>
      </c>
      <c r="E113" s="13">
        <v>25000</v>
      </c>
    </row>
    <row r="114" spans="1:5" x14ac:dyDescent="0.25">
      <c r="A114" s="9">
        <v>44748</v>
      </c>
      <c r="B114" s="10" t="s">
        <v>253</v>
      </c>
      <c r="C114" s="11">
        <v>25000</v>
      </c>
      <c r="D114" s="12"/>
      <c r="E114" s="42"/>
    </row>
    <row r="115" spans="1:5" ht="14.45" customHeight="1" x14ac:dyDescent="0.25">
      <c r="A115" s="19"/>
      <c r="B115" s="15"/>
      <c r="C115" s="16" t="s">
        <v>116</v>
      </c>
      <c r="D115" s="10" t="s">
        <v>59</v>
      </c>
      <c r="E115" s="13">
        <f>SUM(C116)</f>
        <v>35000</v>
      </c>
    </row>
    <row r="116" spans="1:5" x14ac:dyDescent="0.25">
      <c r="A116" s="9" t="s">
        <v>117</v>
      </c>
      <c r="B116" s="10" t="s">
        <v>118</v>
      </c>
      <c r="C116" s="11">
        <v>35000</v>
      </c>
      <c r="D116" s="12"/>
      <c r="E116" s="18"/>
    </row>
    <row r="117" spans="1:5" x14ac:dyDescent="0.25">
      <c r="A117" s="9"/>
      <c r="B117" s="10"/>
      <c r="C117" s="11" t="s">
        <v>254</v>
      </c>
      <c r="D117" s="10" t="s">
        <v>59</v>
      </c>
      <c r="E117" s="13">
        <v>150000</v>
      </c>
    </row>
    <row r="118" spans="1:5" x14ac:dyDescent="0.25">
      <c r="A118" s="9">
        <v>44743</v>
      </c>
      <c r="B118" s="10" t="s">
        <v>255</v>
      </c>
      <c r="C118" s="11">
        <v>150000</v>
      </c>
      <c r="D118" s="12"/>
      <c r="E118" s="39"/>
    </row>
    <row r="119" spans="1:5" ht="15" customHeight="1" x14ac:dyDescent="0.25">
      <c r="A119" s="9"/>
      <c r="B119" s="15"/>
      <c r="C119" s="16" t="s">
        <v>220</v>
      </c>
      <c r="D119" s="21" t="s">
        <v>59</v>
      </c>
      <c r="E119" s="13">
        <f>SUM(C120)</f>
        <v>23000</v>
      </c>
    </row>
    <row r="120" spans="1:5" x14ac:dyDescent="0.25">
      <c r="A120" s="9">
        <v>43958</v>
      </c>
      <c r="B120" s="10" t="s">
        <v>119</v>
      </c>
      <c r="C120" s="11">
        <v>23000</v>
      </c>
      <c r="D120" s="12"/>
      <c r="E120" s="13"/>
    </row>
    <row r="121" spans="1:5" x14ac:dyDescent="0.25">
      <c r="A121" s="9"/>
      <c r="B121" s="10"/>
      <c r="C121" s="11" t="s">
        <v>290</v>
      </c>
      <c r="D121" s="12"/>
      <c r="E121" s="13">
        <v>11869</v>
      </c>
    </row>
    <row r="122" spans="1:5" x14ac:dyDescent="0.25">
      <c r="A122" s="9">
        <v>44769</v>
      </c>
      <c r="B122" s="10" t="s">
        <v>291</v>
      </c>
      <c r="C122" s="11">
        <v>11869</v>
      </c>
      <c r="D122" s="12"/>
      <c r="E122" s="13"/>
    </row>
    <row r="123" spans="1:5" x14ac:dyDescent="0.25">
      <c r="A123" s="9"/>
      <c r="B123" s="10"/>
      <c r="C123" s="20" t="s">
        <v>120</v>
      </c>
      <c r="D123" s="10" t="s">
        <v>15</v>
      </c>
      <c r="E123" s="13">
        <f>SUM(C124:C125)</f>
        <v>45593.22</v>
      </c>
    </row>
    <row r="124" spans="1:5" x14ac:dyDescent="0.25">
      <c r="A124" s="9" t="s">
        <v>57</v>
      </c>
      <c r="B124" s="10" t="s">
        <v>121</v>
      </c>
      <c r="C124" s="11">
        <v>22796.61</v>
      </c>
      <c r="D124" s="12"/>
      <c r="E124" s="42"/>
    </row>
    <row r="125" spans="1:5" x14ac:dyDescent="0.25">
      <c r="A125" s="9" t="s">
        <v>57</v>
      </c>
      <c r="B125" s="10" t="s">
        <v>122</v>
      </c>
      <c r="C125" s="11">
        <v>22796.61</v>
      </c>
      <c r="D125" s="12"/>
      <c r="E125" s="42"/>
    </row>
    <row r="126" spans="1:5" x14ac:dyDescent="0.25">
      <c r="A126" s="9"/>
      <c r="B126" s="10"/>
      <c r="C126" s="11" t="s">
        <v>256</v>
      </c>
      <c r="D126" s="12" t="s">
        <v>258</v>
      </c>
      <c r="E126" s="13">
        <v>16138.2</v>
      </c>
    </row>
    <row r="127" spans="1:5" x14ac:dyDescent="0.25">
      <c r="A127" s="9">
        <v>44755</v>
      </c>
      <c r="B127" s="10" t="s">
        <v>257</v>
      </c>
      <c r="C127" s="11">
        <v>16138.2</v>
      </c>
      <c r="D127" s="12"/>
      <c r="E127" s="42"/>
    </row>
    <row r="128" spans="1:5" ht="18.600000000000001" customHeight="1" x14ac:dyDescent="0.25">
      <c r="A128" s="9"/>
      <c r="B128" s="15"/>
      <c r="C128" s="16" t="s">
        <v>123</v>
      </c>
      <c r="D128" s="10" t="s">
        <v>124</v>
      </c>
      <c r="E128" s="13">
        <v>38596.699999999997</v>
      </c>
    </row>
    <row r="129" spans="1:5" x14ac:dyDescent="0.25">
      <c r="A129" s="9">
        <v>44013</v>
      </c>
      <c r="B129" s="10" t="s">
        <v>125</v>
      </c>
      <c r="C129" s="11">
        <v>38596.699999999997</v>
      </c>
      <c r="D129" s="12"/>
      <c r="E129" s="39"/>
    </row>
    <row r="130" spans="1:5" x14ac:dyDescent="0.25">
      <c r="A130" s="9"/>
      <c r="B130" s="10"/>
      <c r="C130" s="11" t="s">
        <v>232</v>
      </c>
      <c r="D130" s="12" t="s">
        <v>234</v>
      </c>
      <c r="E130" s="13">
        <v>475737.06</v>
      </c>
    </row>
    <row r="131" spans="1:5" x14ac:dyDescent="0.25">
      <c r="A131" s="9">
        <v>44754</v>
      </c>
      <c r="B131" s="10" t="s">
        <v>297</v>
      </c>
      <c r="C131" s="11">
        <v>119128.64</v>
      </c>
      <c r="D131" s="12"/>
      <c r="E131" s="13"/>
    </row>
    <row r="132" spans="1:5" x14ac:dyDescent="0.25">
      <c r="A132" s="9">
        <v>44750</v>
      </c>
      <c r="B132" s="10" t="s">
        <v>284</v>
      </c>
      <c r="C132" s="11">
        <v>130403.6</v>
      </c>
      <c r="D132" s="12"/>
      <c r="E132" s="13"/>
    </row>
    <row r="133" spans="1:5" x14ac:dyDescent="0.25">
      <c r="A133" s="9"/>
      <c r="B133" s="10" t="s">
        <v>285</v>
      </c>
      <c r="C133" s="11">
        <v>125760.86</v>
      </c>
      <c r="D133" s="12"/>
      <c r="E133" s="13"/>
    </row>
    <row r="134" spans="1:5" x14ac:dyDescent="0.25">
      <c r="A134" s="9">
        <v>44713</v>
      </c>
      <c r="B134" s="10" t="s">
        <v>233</v>
      </c>
      <c r="C134" s="11">
        <v>100443.96</v>
      </c>
      <c r="E134" s="39"/>
    </row>
    <row r="135" spans="1:5" ht="13.9" customHeight="1" x14ac:dyDescent="0.25">
      <c r="A135" s="19"/>
      <c r="B135" s="15"/>
      <c r="C135" s="16" t="s">
        <v>221</v>
      </c>
      <c r="D135" s="10" t="s">
        <v>126</v>
      </c>
      <c r="E135" s="13">
        <v>136944.9</v>
      </c>
    </row>
    <row r="136" spans="1:5" x14ac:dyDescent="0.25">
      <c r="A136" s="9" t="s">
        <v>127</v>
      </c>
      <c r="B136" s="10" t="s">
        <v>128</v>
      </c>
      <c r="C136" s="11">
        <v>136944.9</v>
      </c>
      <c r="D136" s="12"/>
      <c r="E136" s="40"/>
    </row>
    <row r="137" spans="1:5" x14ac:dyDescent="0.25">
      <c r="A137" s="9"/>
      <c r="B137" s="10"/>
      <c r="C137" s="11" t="s">
        <v>259</v>
      </c>
      <c r="D137" s="12" t="s">
        <v>261</v>
      </c>
      <c r="E137" s="13">
        <v>164900</v>
      </c>
    </row>
    <row r="138" spans="1:5" x14ac:dyDescent="0.25">
      <c r="A138" s="9">
        <v>44684</v>
      </c>
      <c r="B138" s="10" t="s">
        <v>260</v>
      </c>
      <c r="C138" s="11">
        <v>164900</v>
      </c>
      <c r="D138" s="12"/>
      <c r="E138" s="40"/>
    </row>
    <row r="139" spans="1:5" ht="14.45" customHeight="1" x14ac:dyDescent="0.25">
      <c r="A139" s="9"/>
      <c r="B139" s="10"/>
      <c r="C139" s="16" t="s">
        <v>222</v>
      </c>
      <c r="D139" s="10" t="s">
        <v>129</v>
      </c>
      <c r="E139" s="13">
        <f>SUM(C140:C141)</f>
        <v>191186.44</v>
      </c>
    </row>
    <row r="140" spans="1:5" x14ac:dyDescent="0.25">
      <c r="A140" s="9">
        <v>44050</v>
      </c>
      <c r="B140" s="10" t="s">
        <v>130</v>
      </c>
      <c r="C140" s="11">
        <v>100000</v>
      </c>
      <c r="D140" s="12"/>
      <c r="E140" s="39"/>
    </row>
    <row r="141" spans="1:5" x14ac:dyDescent="0.25">
      <c r="A141" s="9" t="s">
        <v>33</v>
      </c>
      <c r="B141" s="10" t="s">
        <v>131</v>
      </c>
      <c r="C141" s="11">
        <v>91186.44</v>
      </c>
      <c r="D141" s="12"/>
      <c r="E141" s="40"/>
    </row>
    <row r="142" spans="1:5" x14ac:dyDescent="0.25">
      <c r="A142" s="19"/>
      <c r="B142" s="15"/>
      <c r="C142" s="20" t="s">
        <v>132</v>
      </c>
      <c r="D142" s="10" t="s">
        <v>133</v>
      </c>
      <c r="E142" s="13">
        <f>SUM(C143)</f>
        <v>150000</v>
      </c>
    </row>
    <row r="143" spans="1:5" x14ac:dyDescent="0.25">
      <c r="A143" s="9">
        <v>43840</v>
      </c>
      <c r="B143" s="10" t="s">
        <v>134</v>
      </c>
      <c r="C143" s="11">
        <v>150000</v>
      </c>
      <c r="D143" s="12"/>
      <c r="E143" s="40"/>
    </row>
    <row r="144" spans="1:5" ht="19.149999999999999" customHeight="1" x14ac:dyDescent="0.25">
      <c r="A144" s="19"/>
      <c r="B144" s="15"/>
      <c r="C144" s="16" t="s">
        <v>135</v>
      </c>
      <c r="D144" s="10" t="s">
        <v>136</v>
      </c>
      <c r="E144" s="13">
        <f>SUM(C145)</f>
        <v>26937.5</v>
      </c>
    </row>
    <row r="145" spans="1:5" x14ac:dyDescent="0.25">
      <c r="A145" s="9">
        <v>44110</v>
      </c>
      <c r="B145" s="10" t="s">
        <v>137</v>
      </c>
      <c r="C145" s="11">
        <v>26937.5</v>
      </c>
      <c r="D145" s="12"/>
      <c r="E145" s="39"/>
    </row>
    <row r="146" spans="1:5" ht="12.6" customHeight="1" x14ac:dyDescent="0.25">
      <c r="A146" s="19"/>
      <c r="B146" s="15"/>
      <c r="C146" s="16" t="s">
        <v>138</v>
      </c>
      <c r="D146" s="10" t="s">
        <v>139</v>
      </c>
      <c r="E146" s="13">
        <f>SUM(C147:C148)</f>
        <v>275580.79999999999</v>
      </c>
    </row>
    <row r="147" spans="1:5" x14ac:dyDescent="0.25">
      <c r="A147" s="9" t="s">
        <v>24</v>
      </c>
      <c r="B147" s="10" t="s">
        <v>140</v>
      </c>
      <c r="C147" s="11">
        <v>145450</v>
      </c>
      <c r="D147" s="12"/>
      <c r="E147" s="39"/>
    </row>
    <row r="148" spans="1:5" x14ac:dyDescent="0.25">
      <c r="A148" s="9" t="s">
        <v>33</v>
      </c>
      <c r="B148" s="10" t="s">
        <v>141</v>
      </c>
      <c r="C148" s="11">
        <v>130130.8</v>
      </c>
      <c r="D148" s="12"/>
      <c r="E148" s="40"/>
    </row>
    <row r="149" spans="1:5" ht="16.899999999999999" customHeight="1" x14ac:dyDescent="0.25">
      <c r="A149" s="19"/>
      <c r="B149" s="15"/>
      <c r="C149" s="16" t="s">
        <v>223</v>
      </c>
      <c r="D149" s="10" t="s">
        <v>59</v>
      </c>
      <c r="E149" s="13">
        <f>SUM(C150:C152)</f>
        <v>196355.99</v>
      </c>
    </row>
    <row r="150" spans="1:5" x14ac:dyDescent="0.25">
      <c r="A150" s="9" t="s">
        <v>142</v>
      </c>
      <c r="B150" s="10" t="s">
        <v>143</v>
      </c>
      <c r="C150" s="11">
        <v>70000</v>
      </c>
      <c r="D150" s="12"/>
      <c r="E150" s="39"/>
    </row>
    <row r="151" spans="1:5" x14ac:dyDescent="0.25">
      <c r="A151" s="9" t="s">
        <v>144</v>
      </c>
      <c r="B151" s="10" t="s">
        <v>145</v>
      </c>
      <c r="C151" s="11">
        <v>70000</v>
      </c>
      <c r="D151" s="12"/>
      <c r="E151" s="40"/>
    </row>
    <row r="152" spans="1:5" x14ac:dyDescent="0.25">
      <c r="A152" s="9" t="s">
        <v>33</v>
      </c>
      <c r="B152" s="10" t="s">
        <v>146</v>
      </c>
      <c r="C152" s="11">
        <v>56355.99</v>
      </c>
      <c r="D152" s="12"/>
      <c r="E152" s="40"/>
    </row>
    <row r="153" spans="1:5" x14ac:dyDescent="0.25">
      <c r="A153" s="19"/>
      <c r="B153" s="19"/>
      <c r="C153" s="23" t="s">
        <v>147</v>
      </c>
      <c r="D153" s="23" t="s">
        <v>101</v>
      </c>
      <c r="E153" s="41">
        <v>36474.57</v>
      </c>
    </row>
    <row r="154" spans="1:5" x14ac:dyDescent="0.25">
      <c r="A154" s="25">
        <v>44242</v>
      </c>
      <c r="B154" s="19" t="s">
        <v>148</v>
      </c>
      <c r="C154" s="22">
        <v>36474.57</v>
      </c>
      <c r="D154" s="23"/>
      <c r="E154" s="41"/>
    </row>
    <row r="155" spans="1:5" ht="16.149999999999999" customHeight="1" x14ac:dyDescent="0.25">
      <c r="A155" s="9"/>
      <c r="B155" s="15"/>
      <c r="C155" s="16" t="s">
        <v>149</v>
      </c>
      <c r="D155" s="10" t="s">
        <v>15</v>
      </c>
      <c r="E155" s="13">
        <f>SUM(C156:C159)</f>
        <v>187304.24</v>
      </c>
    </row>
    <row r="156" spans="1:5" x14ac:dyDescent="0.25">
      <c r="A156" s="9">
        <v>43836</v>
      </c>
      <c r="B156" s="10" t="s">
        <v>150</v>
      </c>
      <c r="C156" s="11">
        <v>50000</v>
      </c>
      <c r="D156" s="12"/>
      <c r="E156" s="39"/>
    </row>
    <row r="157" spans="1:5" x14ac:dyDescent="0.25">
      <c r="A157" s="9" t="s">
        <v>144</v>
      </c>
      <c r="B157" s="10" t="s">
        <v>151</v>
      </c>
      <c r="C157" s="11">
        <v>50000</v>
      </c>
      <c r="D157" s="12"/>
      <c r="E157" s="40"/>
    </row>
    <row r="158" spans="1:5" x14ac:dyDescent="0.25">
      <c r="A158" s="9">
        <v>43989</v>
      </c>
      <c r="B158" s="10" t="s">
        <v>152</v>
      </c>
      <c r="C158" s="11">
        <v>50000</v>
      </c>
      <c r="D158" s="12"/>
      <c r="E158" s="40"/>
    </row>
    <row r="159" spans="1:5" x14ac:dyDescent="0.25">
      <c r="A159" s="9" t="s">
        <v>57</v>
      </c>
      <c r="B159" s="10" t="s">
        <v>153</v>
      </c>
      <c r="C159" s="11">
        <v>37304.239999999998</v>
      </c>
      <c r="D159" s="12"/>
      <c r="E159" s="40"/>
    </row>
    <row r="160" spans="1:5" x14ac:dyDescent="0.25">
      <c r="A160" s="9"/>
      <c r="B160" s="10"/>
      <c r="C160" s="20" t="s">
        <v>154</v>
      </c>
      <c r="D160" s="10" t="s">
        <v>15</v>
      </c>
      <c r="E160" s="13">
        <v>48305.08</v>
      </c>
    </row>
    <row r="161" spans="1:5" x14ac:dyDescent="0.25">
      <c r="A161" s="9" t="s">
        <v>57</v>
      </c>
      <c r="B161" s="10" t="s">
        <v>155</v>
      </c>
      <c r="C161" s="11">
        <v>24152.54</v>
      </c>
      <c r="D161" s="12"/>
      <c r="E161" s="13"/>
    </row>
    <row r="162" spans="1:5" x14ac:dyDescent="0.25">
      <c r="A162" s="9" t="s">
        <v>57</v>
      </c>
      <c r="B162" s="10" t="s">
        <v>156</v>
      </c>
      <c r="C162" s="11">
        <v>24152.54</v>
      </c>
      <c r="D162" s="12"/>
      <c r="E162" s="43"/>
    </row>
    <row r="163" spans="1:5" x14ac:dyDescent="0.25">
      <c r="A163" s="19"/>
      <c r="B163" s="15"/>
      <c r="C163" s="20" t="s">
        <v>157</v>
      </c>
      <c r="D163" s="10" t="s">
        <v>296</v>
      </c>
      <c r="E163" s="13">
        <f>SUM(C164)</f>
        <v>276179</v>
      </c>
    </row>
    <row r="164" spans="1:5" x14ac:dyDescent="0.25">
      <c r="A164" s="9">
        <v>44048</v>
      </c>
      <c r="B164" s="10" t="s">
        <v>225</v>
      </c>
      <c r="C164" s="11">
        <v>276179</v>
      </c>
      <c r="D164" s="12"/>
      <c r="E164" s="40"/>
    </row>
    <row r="165" spans="1:5" ht="15.6" customHeight="1" x14ac:dyDescent="0.25">
      <c r="A165" s="19"/>
      <c r="B165" s="15"/>
      <c r="C165" s="16" t="s">
        <v>158</v>
      </c>
      <c r="D165" s="10" t="s">
        <v>159</v>
      </c>
      <c r="E165" s="13">
        <f>SUM(C166)</f>
        <v>419730.34</v>
      </c>
    </row>
    <row r="166" spans="1:5" x14ac:dyDescent="0.25">
      <c r="A166" s="9">
        <v>43954</v>
      </c>
      <c r="B166" s="10" t="s">
        <v>160</v>
      </c>
      <c r="C166" s="11">
        <v>419730.34</v>
      </c>
      <c r="D166" s="12"/>
      <c r="E166" s="39"/>
    </row>
    <row r="167" spans="1:5" ht="16.149999999999999" customHeight="1" x14ac:dyDescent="0.25">
      <c r="A167" s="19"/>
      <c r="B167" s="15"/>
      <c r="C167" s="16" t="s">
        <v>161</v>
      </c>
      <c r="D167" s="10" t="s">
        <v>162</v>
      </c>
      <c r="E167" s="18"/>
    </row>
    <row r="168" spans="1:5" x14ac:dyDescent="0.25">
      <c r="A168" s="9">
        <v>43864</v>
      </c>
      <c r="B168" s="10" t="s">
        <v>163</v>
      </c>
      <c r="C168" s="11">
        <v>821129.03</v>
      </c>
      <c r="D168" s="12"/>
      <c r="E168" s="13">
        <f>SUM(C168:C169)</f>
        <v>1063786.6600000001</v>
      </c>
    </row>
    <row r="169" spans="1:5" x14ac:dyDescent="0.25">
      <c r="A169" s="9">
        <v>44077</v>
      </c>
      <c r="B169" s="10" t="s">
        <v>164</v>
      </c>
      <c r="C169" s="11">
        <v>242657.63</v>
      </c>
      <c r="D169" s="12"/>
      <c r="E169" s="40"/>
    </row>
    <row r="170" spans="1:5" x14ac:dyDescent="0.25">
      <c r="A170" s="19"/>
      <c r="B170" s="15"/>
      <c r="C170" s="20" t="s">
        <v>165</v>
      </c>
      <c r="D170" s="10" t="s">
        <v>166</v>
      </c>
      <c r="E170" s="13">
        <f>SUM(C171)</f>
        <v>300983.58</v>
      </c>
    </row>
    <row r="171" spans="1:5" x14ac:dyDescent="0.25">
      <c r="A171" s="9">
        <v>43924</v>
      </c>
      <c r="B171" s="10" t="s">
        <v>167</v>
      </c>
      <c r="C171" s="11">
        <v>300983.58</v>
      </c>
      <c r="D171" s="12"/>
      <c r="E171" s="40"/>
    </row>
    <row r="172" spans="1:5" ht="13.15" customHeight="1" x14ac:dyDescent="0.25">
      <c r="A172" s="19"/>
      <c r="B172" s="15"/>
      <c r="C172" s="16" t="s">
        <v>168</v>
      </c>
      <c r="D172" s="10" t="s">
        <v>169</v>
      </c>
      <c r="E172" s="13">
        <f>SUM(C173)</f>
        <v>151306.92000000001</v>
      </c>
    </row>
    <row r="173" spans="1:5" x14ac:dyDescent="0.25">
      <c r="A173" s="9">
        <v>44077</v>
      </c>
      <c r="B173" s="10" t="s">
        <v>170</v>
      </c>
      <c r="C173" s="11">
        <v>151306.92000000001</v>
      </c>
      <c r="D173" s="12"/>
      <c r="E173" s="40"/>
    </row>
    <row r="174" spans="1:5" ht="15" customHeight="1" x14ac:dyDescent="0.25">
      <c r="A174" s="19"/>
      <c r="B174" s="15"/>
      <c r="C174" s="16" t="s">
        <v>171</v>
      </c>
      <c r="D174" s="10" t="s">
        <v>299</v>
      </c>
      <c r="E174" s="18"/>
    </row>
    <row r="175" spans="1:5" x14ac:dyDescent="0.25">
      <c r="A175" s="9">
        <v>44077</v>
      </c>
      <c r="B175" s="10" t="s">
        <v>172</v>
      </c>
      <c r="C175" s="11">
        <v>616721.93999999994</v>
      </c>
      <c r="D175" s="12"/>
      <c r="E175" s="13">
        <v>616721.93999999994</v>
      </c>
    </row>
    <row r="176" spans="1:5" ht="17.45" customHeight="1" x14ac:dyDescent="0.25">
      <c r="A176" s="19"/>
      <c r="B176" s="15"/>
      <c r="C176" s="16" t="s">
        <v>173</v>
      </c>
      <c r="D176" s="10" t="s">
        <v>15</v>
      </c>
      <c r="E176" s="39"/>
    </row>
    <row r="177" spans="1:5" x14ac:dyDescent="0.25">
      <c r="A177" s="9">
        <v>44016</v>
      </c>
      <c r="B177" s="10" t="s">
        <v>174</v>
      </c>
      <c r="C177" s="11">
        <v>30000</v>
      </c>
      <c r="D177" s="12"/>
      <c r="E177" s="13">
        <f>SUM(C177:C180)</f>
        <v>120000</v>
      </c>
    </row>
    <row r="178" spans="1:5" x14ac:dyDescent="0.25">
      <c r="A178" s="9">
        <v>44109</v>
      </c>
      <c r="B178" s="10" t="s">
        <v>175</v>
      </c>
      <c r="C178" s="11">
        <v>30000</v>
      </c>
      <c r="D178" s="12"/>
      <c r="E178" s="40"/>
    </row>
    <row r="179" spans="1:5" x14ac:dyDescent="0.25">
      <c r="A179" s="9" t="s">
        <v>144</v>
      </c>
      <c r="B179" s="10" t="s">
        <v>176</v>
      </c>
      <c r="C179" s="11">
        <v>30000</v>
      </c>
      <c r="D179" s="12"/>
      <c r="E179" s="40"/>
    </row>
    <row r="180" spans="1:5" x14ac:dyDescent="0.25">
      <c r="A180" s="9">
        <v>44141</v>
      </c>
      <c r="B180" s="10" t="s">
        <v>177</v>
      </c>
      <c r="C180" s="11">
        <v>30000</v>
      </c>
      <c r="D180" s="12"/>
      <c r="E180" s="40"/>
    </row>
    <row r="181" spans="1:5" ht="26.45" customHeight="1" x14ac:dyDescent="0.25">
      <c r="A181" s="19"/>
      <c r="B181" s="10"/>
      <c r="C181" s="16" t="s">
        <v>295</v>
      </c>
      <c r="D181" s="10" t="s">
        <v>15</v>
      </c>
      <c r="E181" s="13">
        <f>SUM(C182:C184)</f>
        <v>84152.540000000008</v>
      </c>
    </row>
    <row r="182" spans="1:5" x14ac:dyDescent="0.25">
      <c r="A182" s="9" t="s">
        <v>108</v>
      </c>
      <c r="B182" s="10" t="s">
        <v>178</v>
      </c>
      <c r="C182" s="11">
        <v>30000</v>
      </c>
      <c r="D182" s="12"/>
      <c r="E182" s="39"/>
    </row>
    <row r="183" spans="1:5" x14ac:dyDescent="0.25">
      <c r="A183" s="9" t="s">
        <v>179</v>
      </c>
      <c r="B183" s="10" t="s">
        <v>180</v>
      </c>
      <c r="C183" s="11">
        <v>30000</v>
      </c>
      <c r="D183" s="12"/>
      <c r="E183" s="40"/>
    </row>
    <row r="184" spans="1:5" x14ac:dyDescent="0.25">
      <c r="A184" s="9" t="s">
        <v>57</v>
      </c>
      <c r="B184" s="10" t="s">
        <v>86</v>
      </c>
      <c r="C184" s="11">
        <v>24152.54</v>
      </c>
      <c r="D184" s="12"/>
      <c r="E184" s="40"/>
    </row>
    <row r="185" spans="1:5" ht="18.600000000000001" customHeight="1" x14ac:dyDescent="0.25">
      <c r="A185" s="19"/>
      <c r="B185" s="15"/>
      <c r="C185" s="16" t="s">
        <v>181</v>
      </c>
      <c r="D185" s="10" t="s">
        <v>59</v>
      </c>
      <c r="E185" s="13">
        <f>SUM(C186:C187)</f>
        <v>50000</v>
      </c>
    </row>
    <row r="186" spans="1:5" x14ac:dyDescent="0.25">
      <c r="A186" s="9" t="s">
        <v>182</v>
      </c>
      <c r="B186" s="10" t="s">
        <v>183</v>
      </c>
      <c r="C186" s="11">
        <v>25000</v>
      </c>
      <c r="D186" s="12"/>
      <c r="E186" s="39"/>
    </row>
    <row r="187" spans="1:5" x14ac:dyDescent="0.25">
      <c r="A187" s="9" t="s">
        <v>182</v>
      </c>
      <c r="B187" s="10" t="s">
        <v>184</v>
      </c>
      <c r="C187" s="11">
        <v>25000</v>
      </c>
      <c r="D187" s="12" t="s">
        <v>185</v>
      </c>
      <c r="E187" s="40"/>
    </row>
    <row r="188" spans="1:5" x14ac:dyDescent="0.25">
      <c r="A188" s="15"/>
      <c r="B188" s="19"/>
      <c r="C188" s="23" t="s">
        <v>186</v>
      </c>
      <c r="D188" s="23" t="s">
        <v>187</v>
      </c>
      <c r="E188" s="41">
        <v>33094.26</v>
      </c>
    </row>
    <row r="189" spans="1:5" x14ac:dyDescent="0.25">
      <c r="A189" s="25">
        <v>44242</v>
      </c>
      <c r="B189" s="19" t="s">
        <v>188</v>
      </c>
      <c r="C189" s="22">
        <v>33094.26</v>
      </c>
      <c r="D189" s="23"/>
      <c r="E189" s="43"/>
    </row>
    <row r="190" spans="1:5" ht="17.45" customHeight="1" x14ac:dyDescent="0.25">
      <c r="A190" s="19"/>
      <c r="B190" s="10"/>
      <c r="C190" s="16" t="s">
        <v>293</v>
      </c>
      <c r="D190" s="10" t="s">
        <v>15</v>
      </c>
      <c r="E190" s="13">
        <f>SUM(C191:C194)</f>
        <v>100000</v>
      </c>
    </row>
    <row r="191" spans="1:5" x14ac:dyDescent="0.25">
      <c r="A191" s="9">
        <v>43954</v>
      </c>
      <c r="B191" s="10" t="s">
        <v>190</v>
      </c>
      <c r="C191" s="11">
        <v>25000</v>
      </c>
      <c r="D191" s="12"/>
      <c r="E191" s="39"/>
    </row>
    <row r="192" spans="1:5" x14ac:dyDescent="0.25">
      <c r="A192" s="9">
        <v>43955</v>
      </c>
      <c r="B192" s="10" t="s">
        <v>191</v>
      </c>
      <c r="C192" s="11">
        <v>25000</v>
      </c>
      <c r="D192" s="12"/>
      <c r="E192" s="40"/>
    </row>
    <row r="193" spans="1:5" x14ac:dyDescent="0.25">
      <c r="A193" s="9">
        <v>43956</v>
      </c>
      <c r="B193" s="10" t="s">
        <v>192</v>
      </c>
      <c r="C193" s="11">
        <v>25000</v>
      </c>
      <c r="D193" s="12"/>
      <c r="E193" s="40"/>
    </row>
    <row r="194" spans="1:5" x14ac:dyDescent="0.25">
      <c r="A194" s="9">
        <v>43957</v>
      </c>
      <c r="B194" s="10" t="s">
        <v>178</v>
      </c>
      <c r="C194" s="11">
        <v>25000</v>
      </c>
      <c r="D194" s="12"/>
      <c r="E194" s="40"/>
    </row>
    <row r="195" spans="1:5" ht="12.6" customHeight="1" x14ac:dyDescent="0.25">
      <c r="A195" s="19"/>
      <c r="B195" s="10"/>
      <c r="C195" s="16" t="s">
        <v>193</v>
      </c>
      <c r="D195" s="10" t="s">
        <v>18</v>
      </c>
      <c r="E195" s="13">
        <f>SUM(C196:C198)</f>
        <v>462000</v>
      </c>
    </row>
    <row r="196" spans="1:5" x14ac:dyDescent="0.25">
      <c r="A196" s="9">
        <v>44081</v>
      </c>
      <c r="B196" s="10" t="s">
        <v>194</v>
      </c>
      <c r="C196" s="11">
        <v>154000</v>
      </c>
      <c r="D196" s="12"/>
      <c r="E196" s="39"/>
    </row>
    <row r="197" spans="1:5" x14ac:dyDescent="0.25">
      <c r="A197" s="9">
        <v>44081</v>
      </c>
      <c r="B197" s="10" t="s">
        <v>195</v>
      </c>
      <c r="C197" s="11">
        <v>154000</v>
      </c>
      <c r="D197" s="12"/>
      <c r="E197" s="40"/>
    </row>
    <row r="198" spans="1:5" x14ac:dyDescent="0.25">
      <c r="A198" s="9">
        <v>44081</v>
      </c>
      <c r="B198" s="10" t="s">
        <v>196</v>
      </c>
      <c r="C198" s="11">
        <v>154000</v>
      </c>
      <c r="D198" s="12"/>
      <c r="E198" s="40" t="s">
        <v>2</v>
      </c>
    </row>
    <row r="199" spans="1:5" x14ac:dyDescent="0.25">
      <c r="A199" s="9"/>
      <c r="B199" s="10"/>
      <c r="C199" s="20" t="s">
        <v>197</v>
      </c>
      <c r="D199" s="10" t="s">
        <v>198</v>
      </c>
      <c r="E199" s="13">
        <f>SUM(C200:C201)</f>
        <v>186730.43</v>
      </c>
    </row>
    <row r="200" spans="1:5" x14ac:dyDescent="0.25">
      <c r="A200" s="9" t="s">
        <v>199</v>
      </c>
      <c r="B200" s="10" t="s">
        <v>200</v>
      </c>
      <c r="C200" s="11">
        <v>85668</v>
      </c>
      <c r="D200" s="12"/>
      <c r="E200" s="40"/>
    </row>
    <row r="201" spans="1:5" x14ac:dyDescent="0.25">
      <c r="A201" s="9" t="s">
        <v>189</v>
      </c>
      <c r="B201" s="10" t="s">
        <v>201</v>
      </c>
      <c r="C201" s="11">
        <v>101062.43</v>
      </c>
      <c r="D201" s="12"/>
      <c r="E201" s="40"/>
    </row>
    <row r="202" spans="1:5" x14ac:dyDescent="0.25">
      <c r="A202" s="9"/>
      <c r="B202" s="10"/>
      <c r="C202" s="11" t="s">
        <v>262</v>
      </c>
      <c r="D202" s="12" t="s">
        <v>263</v>
      </c>
      <c r="E202" s="13">
        <v>9880</v>
      </c>
    </row>
    <row r="203" spans="1:5" x14ac:dyDescent="0.25">
      <c r="A203" s="9">
        <v>44773</v>
      </c>
      <c r="B203" s="10" t="s">
        <v>10</v>
      </c>
      <c r="C203" s="11">
        <v>4940</v>
      </c>
      <c r="D203" s="12"/>
      <c r="E203" s="13"/>
    </row>
    <row r="204" spans="1:5" x14ac:dyDescent="0.25">
      <c r="A204" s="9">
        <v>44773</v>
      </c>
      <c r="B204" s="10" t="s">
        <v>264</v>
      </c>
      <c r="C204" s="11">
        <v>4940</v>
      </c>
      <c r="D204" s="12"/>
      <c r="E204" s="40"/>
    </row>
    <row r="205" spans="1:5" x14ac:dyDescent="0.25">
      <c r="A205" s="9"/>
      <c r="B205" s="10"/>
      <c r="C205" s="11" t="s">
        <v>202</v>
      </c>
      <c r="D205" s="12" t="s">
        <v>265</v>
      </c>
      <c r="E205" s="41">
        <v>100000</v>
      </c>
    </row>
    <row r="206" spans="1:5" x14ac:dyDescent="0.25">
      <c r="A206" s="9">
        <v>44762</v>
      </c>
      <c r="B206" s="10" t="s">
        <v>266</v>
      </c>
      <c r="C206" s="11">
        <v>100000</v>
      </c>
      <c r="D206" s="12"/>
      <c r="E206" s="41"/>
    </row>
    <row r="207" spans="1:5" x14ac:dyDescent="0.25">
      <c r="A207" s="9"/>
      <c r="B207" s="10"/>
      <c r="C207" s="11" t="s">
        <v>239</v>
      </c>
      <c r="D207" s="12" t="s">
        <v>281</v>
      </c>
      <c r="E207" s="41">
        <v>145420</v>
      </c>
    </row>
    <row r="208" spans="1:5" x14ac:dyDescent="0.25">
      <c r="A208" s="9">
        <v>44704</v>
      </c>
      <c r="B208" s="10" t="s">
        <v>267</v>
      </c>
      <c r="C208" s="11">
        <v>145420</v>
      </c>
      <c r="D208" s="12"/>
      <c r="E208" s="41"/>
    </row>
    <row r="209" spans="1:12" x14ac:dyDescent="0.25">
      <c r="A209" s="9"/>
      <c r="B209" s="10"/>
      <c r="C209" s="11" t="s">
        <v>235</v>
      </c>
      <c r="D209" s="12" t="s">
        <v>269</v>
      </c>
      <c r="E209" s="41">
        <v>8850</v>
      </c>
    </row>
    <row r="210" spans="1:12" x14ac:dyDescent="0.25">
      <c r="A210" s="9">
        <v>44759</v>
      </c>
      <c r="B210" s="10" t="s">
        <v>268</v>
      </c>
      <c r="C210" s="11">
        <v>8850</v>
      </c>
      <c r="D210" s="12"/>
      <c r="E210" s="41"/>
    </row>
    <row r="211" spans="1:12" x14ac:dyDescent="0.25">
      <c r="A211" s="9"/>
      <c r="B211" s="10"/>
      <c r="C211" s="11" t="s">
        <v>294</v>
      </c>
      <c r="D211" s="12" t="s">
        <v>236</v>
      </c>
      <c r="E211" s="41">
        <v>13204.2</v>
      </c>
    </row>
    <row r="212" spans="1:12" x14ac:dyDescent="0.25">
      <c r="A212" s="9">
        <v>44767</v>
      </c>
      <c r="B212" s="10" t="s">
        <v>270</v>
      </c>
      <c r="C212" s="11">
        <v>13204.2</v>
      </c>
      <c r="D212" s="12"/>
      <c r="E212" s="41"/>
    </row>
    <row r="213" spans="1:12" x14ac:dyDescent="0.25">
      <c r="A213" s="9"/>
      <c r="B213" s="10"/>
      <c r="C213" s="11" t="s">
        <v>237</v>
      </c>
      <c r="D213" s="12" t="s">
        <v>236</v>
      </c>
      <c r="E213" s="41">
        <v>61924</v>
      </c>
    </row>
    <row r="214" spans="1:12" x14ac:dyDescent="0.25">
      <c r="A214" s="9">
        <v>44673</v>
      </c>
      <c r="B214" s="10" t="s">
        <v>238</v>
      </c>
      <c r="C214" s="11">
        <v>61924</v>
      </c>
      <c r="D214" s="12"/>
      <c r="E214" s="41"/>
    </row>
    <row r="215" spans="1:12" x14ac:dyDescent="0.25">
      <c r="A215" s="9"/>
      <c r="B215" s="10"/>
      <c r="C215" s="11" t="s">
        <v>271</v>
      </c>
      <c r="D215" s="12" t="s">
        <v>273</v>
      </c>
      <c r="E215" s="41">
        <v>37022.5</v>
      </c>
    </row>
    <row r="216" spans="1:12" x14ac:dyDescent="0.25">
      <c r="A216" s="9">
        <v>44768</v>
      </c>
      <c r="B216" s="10" t="s">
        <v>272</v>
      </c>
      <c r="C216" s="11">
        <v>37022.5</v>
      </c>
      <c r="D216" s="12"/>
      <c r="E216" s="41"/>
    </row>
    <row r="217" spans="1:12" x14ac:dyDescent="0.25">
      <c r="A217" s="9"/>
      <c r="B217" s="10"/>
      <c r="C217" s="11" t="s">
        <v>274</v>
      </c>
      <c r="D217" s="12" t="s">
        <v>280</v>
      </c>
      <c r="E217" s="41">
        <v>99828</v>
      </c>
    </row>
    <row r="218" spans="1:12" x14ac:dyDescent="0.25">
      <c r="A218" s="9">
        <v>44769</v>
      </c>
      <c r="B218" s="10" t="s">
        <v>275</v>
      </c>
      <c r="C218" s="11">
        <v>99828</v>
      </c>
      <c r="D218" s="12"/>
      <c r="E218" s="41"/>
    </row>
    <row r="219" spans="1:12" x14ac:dyDescent="0.25">
      <c r="A219" s="9"/>
      <c r="B219" s="10"/>
      <c r="C219" s="11" t="s">
        <v>276</v>
      </c>
      <c r="D219" s="12" t="s">
        <v>282</v>
      </c>
      <c r="E219" s="41">
        <v>960000</v>
      </c>
    </row>
    <row r="220" spans="1:12" x14ac:dyDescent="0.25">
      <c r="A220" s="9">
        <v>44763</v>
      </c>
      <c r="B220" s="10" t="s">
        <v>277</v>
      </c>
      <c r="C220" s="11">
        <v>960000</v>
      </c>
      <c r="D220" s="12"/>
      <c r="E220" s="41"/>
    </row>
    <row r="221" spans="1:12" x14ac:dyDescent="0.25">
      <c r="A221" s="9"/>
      <c r="B221" s="10"/>
      <c r="C221" s="11" t="s">
        <v>278</v>
      </c>
      <c r="D221" s="10" t="s">
        <v>15</v>
      </c>
      <c r="E221" s="41">
        <v>40000</v>
      </c>
    </row>
    <row r="222" spans="1:12" x14ac:dyDescent="0.25">
      <c r="A222" s="9">
        <v>44770</v>
      </c>
      <c r="B222" s="10" t="s">
        <v>279</v>
      </c>
      <c r="C222" s="11">
        <v>40000</v>
      </c>
      <c r="D222" s="12"/>
      <c r="E222" s="41"/>
      <c r="L222" s="46"/>
    </row>
    <row r="223" spans="1:12" ht="15" customHeight="1" x14ac:dyDescent="0.25">
      <c r="A223" s="19"/>
      <c r="B223" s="15"/>
      <c r="C223" s="16" t="s">
        <v>224</v>
      </c>
      <c r="D223" s="10" t="s">
        <v>15</v>
      </c>
      <c r="E223" s="13">
        <f>SUM(C224)</f>
        <v>150000</v>
      </c>
    </row>
    <row r="224" spans="1:12" x14ac:dyDescent="0.25">
      <c r="A224" s="9" t="s">
        <v>204</v>
      </c>
      <c r="B224" s="10" t="s">
        <v>205</v>
      </c>
      <c r="C224" s="11">
        <v>150000</v>
      </c>
      <c r="D224" s="12"/>
      <c r="E224" s="39"/>
    </row>
    <row r="225" spans="1:5" ht="16.899999999999999" customHeight="1" x14ac:dyDescent="0.25">
      <c r="A225" s="19"/>
      <c r="B225" s="15"/>
      <c r="C225" s="16" t="s">
        <v>206</v>
      </c>
      <c r="D225" s="10" t="s">
        <v>203</v>
      </c>
      <c r="E225" s="13">
        <v>33810</v>
      </c>
    </row>
    <row r="226" spans="1:5" x14ac:dyDescent="0.25">
      <c r="A226" s="9">
        <v>43768</v>
      </c>
      <c r="B226" s="10" t="s">
        <v>10</v>
      </c>
      <c r="C226" s="11">
        <v>5310</v>
      </c>
      <c r="D226" s="9"/>
      <c r="E226" s="40"/>
    </row>
    <row r="227" spans="1:5" x14ac:dyDescent="0.25">
      <c r="A227" s="9" t="s">
        <v>57</v>
      </c>
      <c r="B227" s="10" t="s">
        <v>207</v>
      </c>
      <c r="C227" s="11">
        <v>28500</v>
      </c>
      <c r="D227" s="9"/>
      <c r="E227" s="40"/>
    </row>
    <row r="228" spans="1:5" x14ac:dyDescent="0.25">
      <c r="A228" s="9"/>
      <c r="B228" s="10"/>
      <c r="C228" s="20" t="s">
        <v>208</v>
      </c>
      <c r="D228" s="10" t="s">
        <v>42</v>
      </c>
      <c r="E228" s="13">
        <f>SUM(C229:C230)</f>
        <v>24190</v>
      </c>
    </row>
    <row r="229" spans="1:5" x14ac:dyDescent="0.25">
      <c r="A229" s="9" t="s">
        <v>209</v>
      </c>
      <c r="B229" s="10" t="s">
        <v>210</v>
      </c>
      <c r="C229" s="11">
        <v>21240</v>
      </c>
      <c r="D229" s="12"/>
      <c r="E229" s="17"/>
    </row>
    <row r="230" spans="1:5" x14ac:dyDescent="0.25">
      <c r="A230" s="9">
        <v>44196</v>
      </c>
      <c r="B230" s="10" t="s">
        <v>10</v>
      </c>
      <c r="C230" s="11">
        <v>2950</v>
      </c>
      <c r="D230" s="12"/>
    </row>
    <row r="231" spans="1:5" ht="16.5" thickBot="1" x14ac:dyDescent="0.3">
      <c r="A231" s="26"/>
      <c r="B231" s="27"/>
      <c r="C231" s="28"/>
      <c r="D231" s="29" t="s">
        <v>283</v>
      </c>
      <c r="E231" s="45">
        <f>SUM(E7:E229)</f>
        <v>10890506.689999999</v>
      </c>
    </row>
    <row r="232" spans="1:5" ht="15.75" thickTop="1" x14ac:dyDescent="0.25">
      <c r="A232" s="26"/>
      <c r="B232" s="27"/>
      <c r="C232" s="28"/>
      <c r="D232" s="30"/>
      <c r="E232" s="31" t="s">
        <v>211</v>
      </c>
    </row>
    <row r="233" spans="1:5" x14ac:dyDescent="0.25">
      <c r="A233" s="26"/>
      <c r="B233" s="27"/>
      <c r="C233" s="28"/>
      <c r="D233" s="30"/>
      <c r="E233" s="31"/>
    </row>
    <row r="234" spans="1:5" x14ac:dyDescent="0.25">
      <c r="A234" s="26"/>
      <c r="B234" s="27"/>
      <c r="C234" s="28"/>
      <c r="D234" s="30"/>
      <c r="E234" s="31"/>
    </row>
    <row r="235" spans="1:5" x14ac:dyDescent="0.25">
      <c r="A235" s="26"/>
      <c r="B235" s="27"/>
      <c r="C235" s="28"/>
      <c r="D235" s="30"/>
      <c r="E235" s="32"/>
    </row>
    <row r="236" spans="1:5" x14ac:dyDescent="0.25">
      <c r="A236" s="26"/>
      <c r="B236" s="27"/>
      <c r="C236" s="28"/>
      <c r="D236" s="30"/>
      <c r="E236" s="32"/>
    </row>
    <row r="237" spans="1:5" x14ac:dyDescent="0.25">
      <c r="A237" s="26"/>
      <c r="B237" s="27"/>
      <c r="C237" s="28"/>
      <c r="D237" s="30"/>
      <c r="E237" s="32"/>
    </row>
    <row r="238" spans="1:5" x14ac:dyDescent="0.25">
      <c r="A238" s="33"/>
      <c r="B238" s="34" t="s">
        <v>212</v>
      </c>
      <c r="C238" s="35"/>
      <c r="D238" s="30" t="s">
        <v>213</v>
      </c>
      <c r="E238" s="36"/>
    </row>
    <row r="239" spans="1:5" x14ac:dyDescent="0.25">
      <c r="A239" s="33"/>
      <c r="B239" s="34" t="s">
        <v>214</v>
      </c>
      <c r="C239" s="35"/>
      <c r="D239" s="34" t="s">
        <v>215</v>
      </c>
      <c r="E239" s="37"/>
    </row>
    <row r="240" spans="1:5" x14ac:dyDescent="0.25">
      <c r="A240" s="38"/>
      <c r="B240" s="34" t="s">
        <v>216</v>
      </c>
      <c r="C240" s="35"/>
      <c r="D240" s="2" t="s">
        <v>217</v>
      </c>
      <c r="E240" s="36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2022-08-12T13:13:19Z</dcterms:modified>
</cp:coreProperties>
</file>