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6420" activeTab="4"/>
  </bookViews>
  <sheets>
    <sheet name="ENERO 2022" sheetId="1" r:id="rId1"/>
    <sheet name="FEBRERO 2022" sheetId="2" r:id="rId2"/>
    <sheet name="MARZO 2022" sheetId="3" r:id="rId3"/>
    <sheet name="ABRIL 2022" sheetId="4" r:id="rId4"/>
    <sheet name="MAYO 202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1" i="5" l="1"/>
  <c r="E206" i="5"/>
  <c r="E188" i="5"/>
  <c r="E184" i="5"/>
  <c r="E179" i="5"/>
  <c r="E174" i="5"/>
  <c r="E170" i="5"/>
  <c r="E166" i="5"/>
  <c r="E164" i="5"/>
  <c r="E161" i="5"/>
  <c r="E159" i="5"/>
  <c r="E157" i="5"/>
  <c r="E154" i="5"/>
  <c r="E152" i="5"/>
  <c r="E144" i="5"/>
  <c r="E137" i="5"/>
  <c r="E134" i="5"/>
  <c r="E132" i="5"/>
  <c r="E130" i="5"/>
  <c r="E127" i="5"/>
  <c r="E120" i="5"/>
  <c r="E115" i="5"/>
  <c r="E113" i="5"/>
  <c r="E111" i="5"/>
  <c r="E109" i="5"/>
  <c r="E103" i="5"/>
  <c r="E99" i="5"/>
  <c r="E94" i="5"/>
  <c r="E92" i="5"/>
  <c r="E90" i="5"/>
  <c r="E87" i="5"/>
  <c r="E84" i="5"/>
  <c r="E82" i="5"/>
  <c r="E77" i="5"/>
  <c r="E75" i="5"/>
  <c r="E61" i="5"/>
  <c r="E56" i="5"/>
  <c r="E53" i="5"/>
  <c r="E51" i="5"/>
  <c r="E45" i="5"/>
  <c r="E43" i="5"/>
  <c r="C38" i="5"/>
  <c r="E30" i="5"/>
  <c r="E25" i="5"/>
  <c r="E23" i="5"/>
  <c r="E20" i="5"/>
  <c r="E15" i="5"/>
  <c r="E215" i="5" l="1"/>
  <c r="E210" i="4"/>
  <c r="E205" i="4"/>
  <c r="E195" i="4"/>
  <c r="E191" i="4"/>
  <c r="E186" i="4"/>
  <c r="E181" i="4"/>
  <c r="E177" i="4"/>
  <c r="E173" i="4"/>
  <c r="E171" i="4"/>
  <c r="E168" i="4"/>
  <c r="E166" i="4"/>
  <c r="E164" i="4"/>
  <c r="E161" i="4"/>
  <c r="E159" i="4"/>
  <c r="E151" i="4"/>
  <c r="E144" i="4"/>
  <c r="E141" i="4"/>
  <c r="E139" i="4"/>
  <c r="E137" i="4"/>
  <c r="E134" i="4"/>
  <c r="E125" i="4"/>
  <c r="E120" i="4"/>
  <c r="E118" i="4"/>
  <c r="E116" i="4"/>
  <c r="E114" i="4"/>
  <c r="E108" i="4"/>
  <c r="E104" i="4"/>
  <c r="E99" i="4"/>
  <c r="E97" i="4"/>
  <c r="E95" i="4"/>
  <c r="E92" i="4"/>
  <c r="E89" i="4"/>
  <c r="E87" i="4"/>
  <c r="E82" i="4"/>
  <c r="E80" i="4"/>
  <c r="E65" i="4"/>
  <c r="E60" i="4"/>
  <c r="E57" i="4"/>
  <c r="E55" i="4"/>
  <c r="E49" i="4"/>
  <c r="E47" i="4"/>
  <c r="C41" i="4"/>
  <c r="E28" i="4"/>
  <c r="E23" i="4"/>
  <c r="E21" i="4"/>
  <c r="E18" i="4"/>
  <c r="E16" i="4"/>
  <c r="E214" i="4" l="1"/>
  <c r="E213" i="3"/>
  <c r="E208" i="3"/>
  <c r="E196" i="3"/>
  <c r="E192" i="3"/>
  <c r="E187" i="3"/>
  <c r="E185" i="3"/>
  <c r="E180" i="3"/>
  <c r="E176" i="3"/>
  <c r="E172" i="3"/>
  <c r="E170" i="3"/>
  <c r="E167" i="3"/>
  <c r="E165" i="3"/>
  <c r="E163" i="3"/>
  <c r="E160" i="3"/>
  <c r="E158" i="3"/>
  <c r="E150" i="3"/>
  <c r="E143" i="3"/>
  <c r="E140" i="3"/>
  <c r="E138" i="3"/>
  <c r="E136" i="3"/>
  <c r="E133" i="3"/>
  <c r="E124" i="3"/>
  <c r="E119" i="3"/>
  <c r="E117" i="3"/>
  <c r="E115" i="3"/>
  <c r="E113" i="3"/>
  <c r="E107" i="3"/>
  <c r="E103" i="3"/>
  <c r="E98" i="3"/>
  <c r="E96" i="3"/>
  <c r="E94" i="3"/>
  <c r="E91" i="3"/>
  <c r="E88" i="3"/>
  <c r="E86" i="3"/>
  <c r="E81" i="3"/>
  <c r="E79" i="3"/>
  <c r="E65" i="3"/>
  <c r="E60" i="3"/>
  <c r="E57" i="3"/>
  <c r="E55" i="3"/>
  <c r="E49" i="3"/>
  <c r="E47" i="3"/>
  <c r="C40" i="3"/>
  <c r="E30" i="3"/>
  <c r="E25" i="3"/>
  <c r="E23" i="3"/>
  <c r="E20" i="3"/>
  <c r="E18" i="3"/>
  <c r="E217" i="3" l="1"/>
  <c r="E225" i="2"/>
  <c r="E220" i="2"/>
  <c r="E204" i="2"/>
  <c r="E200" i="2"/>
  <c r="E195" i="2"/>
  <c r="E193" i="2"/>
  <c r="E188" i="2"/>
  <c r="E184" i="2"/>
  <c r="E178" i="2"/>
  <c r="E176" i="2"/>
  <c r="E173" i="2"/>
  <c r="E171" i="2"/>
  <c r="E169" i="2"/>
  <c r="E166" i="2"/>
  <c r="E164" i="2"/>
  <c r="E156" i="2"/>
  <c r="E149" i="2"/>
  <c r="E146" i="2"/>
  <c r="E144" i="2"/>
  <c r="E142" i="2"/>
  <c r="E139" i="2"/>
  <c r="E130" i="2"/>
  <c r="E125" i="2"/>
  <c r="E123" i="2"/>
  <c r="E121" i="2"/>
  <c r="E119" i="2"/>
  <c r="E113" i="2"/>
  <c r="E109" i="2"/>
  <c r="E104" i="2"/>
  <c r="E102" i="2"/>
  <c r="E100" i="2"/>
  <c r="E97" i="2"/>
  <c r="E94" i="2"/>
  <c r="E92" i="2"/>
  <c r="E87" i="2"/>
  <c r="E83" i="2"/>
  <c r="E73" i="2"/>
  <c r="E70" i="2"/>
  <c r="E65" i="2"/>
  <c r="E61" i="2"/>
  <c r="E59" i="2"/>
  <c r="E53" i="2"/>
  <c r="E51" i="2"/>
  <c r="E46" i="2"/>
  <c r="C42" i="2"/>
  <c r="E32" i="2"/>
  <c r="E26" i="2"/>
  <c r="E21" i="2"/>
  <c r="E19" i="2"/>
  <c r="E16" i="2"/>
  <c r="E14" i="2"/>
  <c r="E229" i="2" l="1"/>
  <c r="E220" i="1"/>
  <c r="E215" i="1"/>
  <c r="E196" i="1"/>
  <c r="E193" i="1"/>
  <c r="E188" i="1"/>
  <c r="E185" i="1"/>
  <c r="E181" i="1"/>
  <c r="E176" i="1"/>
  <c r="E170" i="1"/>
  <c r="E168" i="1"/>
  <c r="E165" i="1"/>
  <c r="E163" i="1"/>
  <c r="E161" i="1"/>
  <c r="E159" i="1"/>
  <c r="E156" i="1"/>
  <c r="E149" i="1"/>
  <c r="E141" i="1"/>
  <c r="E139" i="1"/>
  <c r="E137" i="1"/>
  <c r="E134" i="1"/>
  <c r="E131" i="1"/>
  <c r="E127" i="1"/>
  <c r="E124" i="1"/>
  <c r="E118" i="1"/>
  <c r="E116" i="1"/>
  <c r="E114" i="1"/>
  <c r="E112" i="1"/>
  <c r="E107" i="1"/>
  <c r="E103" i="1"/>
  <c r="E98" i="1"/>
  <c r="E95" i="1"/>
  <c r="E93" i="1"/>
  <c r="E91" i="1"/>
  <c r="E87" i="1"/>
  <c r="E85" i="1"/>
  <c r="E81" i="1"/>
  <c r="E78" i="1"/>
  <c r="E67" i="1"/>
  <c r="E64" i="1"/>
  <c r="E59" i="1"/>
  <c r="E55" i="1"/>
  <c r="E53" i="1"/>
  <c r="E47" i="1"/>
  <c r="E45" i="1"/>
  <c r="E42" i="1"/>
  <c r="C40" i="1"/>
  <c r="E32" i="1"/>
  <c r="E26" i="1"/>
  <c r="E21" i="1"/>
  <c r="E19" i="1"/>
  <c r="E16" i="1"/>
  <c r="E14" i="1"/>
  <c r="E224" i="1" l="1"/>
</calcChain>
</file>

<file path=xl/sharedStrings.xml><?xml version="1.0" encoding="utf-8"?>
<sst xmlns="http://schemas.openxmlformats.org/spreadsheetml/2006/main" count="1791" uniqueCount="376">
  <si>
    <t>ESTADO DE CUENTA DE SUPLIDORES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</si>
  <si>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</si>
  <si>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</si>
  <si>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</si>
  <si>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</si>
  <si>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</si>
  <si>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</si>
  <si>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</si>
  <si>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COMPAÑÍA DOM. DE TELEFONOS, S.A</t>
  </si>
  <si>
    <t>SERVICIOS TELEFONICOS</t>
  </si>
  <si>
    <t>PROVISION</t>
  </si>
  <si>
    <t>DONCELLA, SRL.</t>
  </si>
  <si>
    <t>LIMPIEZA</t>
  </si>
  <si>
    <t>NC. NO.2882</t>
  </si>
  <si>
    <t>AL DETALLE, SRL.</t>
  </si>
  <si>
    <t>SERVICIOS DE PUBLICIDAD</t>
  </si>
  <si>
    <t>FACT. B1500000098</t>
  </si>
  <si>
    <t>FERCASA LEGAL, S.R.L</t>
  </si>
  <si>
    <t>SERVICIOS DE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</si>
  <si>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</si>
  <si>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</si>
  <si>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</si>
  <si>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</si>
  <si>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</si>
  <si>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</si>
  <si>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</si>
  <si>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</si>
  <si>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</si>
  <si>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</si>
  <si>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</si>
  <si>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</si>
  <si>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</si>
  <si>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</si>
  <si>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</si>
  <si>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</si>
  <si>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</si>
  <si>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</si>
  <si>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</si>
  <si>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</si>
  <si>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</si>
  <si>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</si>
  <si>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INDOTEL</t>
  </si>
  <si>
    <t>FRECUENCIAS DE RADIO</t>
  </si>
  <si>
    <t>FACT. NO. 11500000332</t>
  </si>
  <si>
    <t>FACT. NO. 513</t>
  </si>
  <si>
    <t>FACT. NO. 515</t>
  </si>
  <si>
    <t>FACT NO.B1500000516</t>
  </si>
  <si>
    <t>CARLOS TOMAS SENCION</t>
  </si>
  <si>
    <t>LEGALIZACION DE CONTRATO</t>
  </si>
  <si>
    <t>27/07/2020</t>
  </si>
  <si>
    <t>FACT. B1500000066</t>
  </si>
  <si>
    <t>CHEQUE NO.42310</t>
  </si>
  <si>
    <t>SERVICIOS E INSTALACIONES TECNICAS, SRL</t>
  </si>
  <si>
    <t>SERVICIOS  MANT.  ELEVADOR</t>
  </si>
  <si>
    <t>FACT. B1500001128</t>
  </si>
  <si>
    <t>22/07/2020</t>
  </si>
  <si>
    <t>REINTEGRO CKS.41022</t>
  </si>
  <si>
    <t>TARPAX SERVICES, SRL</t>
  </si>
  <si>
    <t>DESINFECCION SEDE DPTO. AEROP.</t>
  </si>
  <si>
    <t>FACT. NO. 00357</t>
  </si>
  <si>
    <t xml:space="preserve">INSTITUTO NACIONAL DE </t>
  </si>
  <si>
    <t>CAPACITACION DE PERSONAL</t>
  </si>
  <si>
    <t xml:space="preserve"> ADM. PUBLICA(INAP)</t>
  </si>
  <si>
    <t>FACT. B1500000112</t>
  </si>
  <si>
    <t>NC 2882</t>
  </si>
  <si>
    <t>RAQUEL AWILDA GONZALES                              SERVICIO DE PUBLICIDAD</t>
  </si>
  <si>
    <t>SANDMAN GROUP, SRL</t>
  </si>
  <si>
    <t>FACT. NO. 71</t>
  </si>
  <si>
    <t>FACT. NO. 72</t>
  </si>
  <si>
    <t>JUAN LEONARDO PEREZ SANCHEZ</t>
  </si>
  <si>
    <t>15/02/2021</t>
  </si>
  <si>
    <t>REINTEGRO CKS.41160</t>
  </si>
  <si>
    <t>REINTEGRO CKS.41208</t>
  </si>
  <si>
    <t>JOSE DOMINGO TORRES</t>
  </si>
  <si>
    <t>SERVICIOS PUBLICITARIOS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</si>
  <si>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</si>
  <si>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</si>
  <si>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</si>
  <si>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</si>
  <si>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</si>
  <si>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</si>
  <si>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</si>
  <si>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FACT. NO. 0044</t>
  </si>
  <si>
    <t>FACT. NO. 0045</t>
  </si>
  <si>
    <t>REINTEGRO CKS.41162</t>
  </si>
  <si>
    <t>GRUPO DARCO</t>
  </si>
  <si>
    <t>18/06/2020</t>
  </si>
  <si>
    <t>FACT. B1500000047</t>
  </si>
  <si>
    <t>FACT. B1500000048</t>
  </si>
  <si>
    <t>FACT. B1500000049</t>
  </si>
  <si>
    <t>FACT.B1500000050</t>
  </si>
  <si>
    <t>MARTHA VALENZUELA GUILLEN</t>
  </si>
  <si>
    <t>PUBLICIDAD</t>
  </si>
  <si>
    <t>REINTEGRO N/C 2962</t>
  </si>
  <si>
    <t>FRANCISCO ALBERTO CERDA POLANCO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</si>
  <si>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</si>
  <si>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</si>
  <si>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</si>
  <si>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</si>
  <si>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</si>
  <si>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</si>
  <si>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</si>
  <si>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</si>
  <si>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</si>
  <si>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</si>
  <si>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</si>
  <si>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</si>
  <si>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</si>
  <si>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</si>
  <si>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</si>
  <si>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</si>
  <si>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</si>
  <si>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</si>
  <si>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</si>
  <si>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</si>
  <si>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</si>
  <si>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</si>
  <si>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</si>
  <si>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SERVISIOS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</si>
  <si>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</si>
  <si>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</si>
  <si>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</si>
  <si>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</si>
  <si>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</si>
  <si>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</si>
  <si>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</si>
  <si>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</si>
  <si>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</si>
  <si>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</si>
  <si>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SERVICIO DE PUBLICIDAD</t>
  </si>
  <si>
    <t>NC NO.2882</t>
  </si>
  <si>
    <t>SALUDOS COMUNICACIONES  FRIAS, SRL</t>
  </si>
  <si>
    <t>REINTEGRO CKS.41218</t>
  </si>
  <si>
    <t>SARA DANIELA NOLASCO GUZMAN</t>
  </si>
  <si>
    <t>26/12/2019</t>
  </si>
  <si>
    <t>FACT. B1500000040</t>
  </si>
  <si>
    <t>FACT. B1500000168</t>
  </si>
  <si>
    <t>INFO X DOS E.I.R.L</t>
  </si>
  <si>
    <t>REINTEGRO CKS.41222</t>
  </si>
  <si>
    <t>REINTEGRO CKS.41223</t>
  </si>
  <si>
    <t>GRUPO LFA, SRL</t>
  </si>
  <si>
    <t>ADQUISION BANNER</t>
  </si>
  <si>
    <t>FACT. FCR0002505</t>
  </si>
  <si>
    <t>WALDY ALFONSO GENAO CEPEDA</t>
  </si>
  <si>
    <t>FACT. NO. 12</t>
  </si>
  <si>
    <t>FACT. NO. 13</t>
  </si>
  <si>
    <t>FACT. NO. 14</t>
  </si>
  <si>
    <t xml:space="preserve">ADQUISICION DE MOBILIARIO </t>
  </si>
  <si>
    <t>14/11/2019</t>
  </si>
  <si>
    <t>ORDEN D/C  No.00387</t>
  </si>
  <si>
    <t>AMARAM ENTERPRISE S.R.L</t>
  </si>
  <si>
    <t>REINTEGRADO CKS.41234</t>
  </si>
  <si>
    <t xml:space="preserve">SERVICIOS PUBLICITARIOS </t>
  </si>
  <si>
    <t>FACT. NO. 295</t>
  </si>
  <si>
    <t>REINTEGRO CKS.41211</t>
  </si>
  <si>
    <t xml:space="preserve">CHARLOT COMUNICACIONES Y EVENTOS, S.R.L     </t>
  </si>
  <si>
    <t xml:space="preserve">        SERVICIOS PUBLICITARIOS 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</si>
  <si>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</si>
  <si>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</si>
  <si>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</si>
  <si>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</si>
  <si>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</si>
  <si>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</si>
  <si>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</si>
  <si>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</si>
  <si>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27/05/2020</t>
  </si>
  <si>
    <t>FACT. B1500000085</t>
  </si>
  <si>
    <t>30/06/2020</t>
  </si>
  <si>
    <t>FACT. NO. 0138</t>
  </si>
  <si>
    <t>REINTEGRO CKS.41200</t>
  </si>
  <si>
    <t>ISLITA, E.I.R.L</t>
  </si>
  <si>
    <t>REINTEGRO CKS.41073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</si>
  <si>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</si>
  <si>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</si>
  <si>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</si>
  <si>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</si>
  <si>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</si>
  <si>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</si>
  <si>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</si>
  <si>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</si>
  <si>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</si>
  <si>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</si>
  <si>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 xml:space="preserve">  LETREROS</t>
  </si>
  <si>
    <t>ORDEN D/ COMPRA No. 0050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</si>
  <si>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</si>
  <si>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</si>
  <si>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</si>
  <si>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</si>
  <si>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</si>
  <si>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</si>
  <si>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</si>
  <si>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</si>
  <si>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</si>
  <si>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</si>
  <si>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</si>
  <si>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</si>
  <si>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</si>
  <si>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</si>
  <si>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FACT. NO. 0024</t>
  </si>
  <si>
    <t>MALIKA PUBLICIDAD, E.I.R.L.</t>
  </si>
  <si>
    <t>FACT.B1500000024</t>
  </si>
  <si>
    <t>FACT.B1500000029</t>
  </si>
  <si>
    <t>FACT.B1500000035</t>
  </si>
  <si>
    <t>FACT.B1500000030</t>
  </si>
  <si>
    <t>SIALTA, S.R.L</t>
  </si>
  <si>
    <t>FACT. N.0001642</t>
  </si>
  <si>
    <t>THELMA MINERVA FIGUEROA AMADOR</t>
  </si>
  <si>
    <t>FACT.B1500000004</t>
  </si>
  <si>
    <t>15/07/2020</t>
  </si>
  <si>
    <t>FACT.B1500000005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</si>
  <si>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</si>
  <si>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</si>
  <si>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</si>
  <si>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</si>
  <si>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</si>
  <si>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</si>
  <si>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MASCARILLA</t>
  </si>
  <si>
    <t>REINTEGRO CKS. 41237</t>
  </si>
  <si>
    <t>SOWEY COMERCIAL, EIRL</t>
  </si>
  <si>
    <t xml:space="preserve"> ALFOMBRAS DESINFECTANTES</t>
  </si>
  <si>
    <t>29/06/2020</t>
  </si>
  <si>
    <t>FACT. NO. 1163</t>
  </si>
  <si>
    <t>JOSUE BRITO CONSULTING GROUP, SRL</t>
  </si>
  <si>
    <t>FACT.B1500000001</t>
  </si>
  <si>
    <t>FACT.B1500000002</t>
  </si>
  <si>
    <t>FACT.B1500000003</t>
  </si>
  <si>
    <t>CELALLA COMPANY, SRL</t>
  </si>
  <si>
    <t>FACT. NO. 2020/0075</t>
  </si>
  <si>
    <t>FACT. NO. 2020/0076</t>
  </si>
  <si>
    <t>FACT. NO. 2020/0077</t>
  </si>
  <si>
    <t>ANDEL STAR, SRL</t>
  </si>
  <si>
    <t>ALQ. DE VEHICULO</t>
  </si>
  <si>
    <t>13/07/2020</t>
  </si>
  <si>
    <t>FACT. NO. TCR03-4147</t>
  </si>
  <si>
    <t>FACT. NO. TCR03-4109</t>
  </si>
  <si>
    <t xml:space="preserve">IRON HEIGHTS DOMINICANA, SRL </t>
  </si>
  <si>
    <t>MATERIALES Y SUMINISTROS</t>
  </si>
  <si>
    <t>16/03/2021</t>
  </si>
  <si>
    <t>FACT.B1500000009</t>
  </si>
  <si>
    <t>FACT.B1500000007</t>
  </si>
  <si>
    <t>CABLE ATLANTICO, SRL</t>
  </si>
  <si>
    <t>SERVICIO DE CABLE</t>
  </si>
  <si>
    <t>LIDIO MANZUETA MUÑOZ</t>
  </si>
  <si>
    <t>JOSE ANTONIO NINA VASQUEZ</t>
  </si>
  <si>
    <t>HONORARIOS PROFESIONALES</t>
  </si>
  <si>
    <t>15/01/2020</t>
  </si>
  <si>
    <t>FACT. NO. 36607</t>
  </si>
  <si>
    <t>JHON RICHARD PANIAGUA</t>
  </si>
  <si>
    <t>HONORARIOS</t>
  </si>
  <si>
    <t>REINTEGRO CKS.41228</t>
  </si>
  <si>
    <t xml:space="preserve"> ANAYMA R. RINCON VERAS</t>
  </si>
  <si>
    <t>30/09/2020</t>
  </si>
  <si>
    <t>FACT. NO.066</t>
  </si>
  <si>
    <t>TOTAL                           RD$</t>
  </si>
  <si>
    <t xml:space="preserve">   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</si>
  <si>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</si>
  <si>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</si>
  <si>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</si>
  <si>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</si>
  <si>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</si>
  <si>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</si>
  <si>
    <t>AL  31 DE ENERO 2022</t>
  </si>
  <si>
    <t>FACT. NO.B1500268787</t>
  </si>
  <si>
    <t>FACT.NO.B1500268382</t>
  </si>
  <si>
    <t>ELECTRM, SAS</t>
  </si>
  <si>
    <t>COMPRA PLANTA ELECTRICA</t>
  </si>
  <si>
    <t>FACT. NO.140930</t>
  </si>
  <si>
    <t xml:space="preserve">SERVICIOS DE FLOTAS, VOZ Y </t>
  </si>
  <si>
    <t>ALTICE DOMINICANA</t>
  </si>
  <si>
    <t xml:space="preserve">LUIS EMILIO BAUTISTA GOMEZ </t>
  </si>
  <si>
    <t xml:space="preserve">JUAN EDILBERTO PERALTA C. </t>
  </si>
  <si>
    <t xml:space="preserve">INVERSIONES GRETMON, </t>
  </si>
  <si>
    <t>PRODUCCIONES OMMC</t>
  </si>
  <si>
    <t xml:space="preserve">MELANIA ROSANNA BARRERA GARCIA </t>
  </si>
  <si>
    <t>FACT. NO.B1500000498</t>
  </si>
  <si>
    <t>FACT. NO. B1500000012</t>
  </si>
  <si>
    <t>FACT. NO.069/2022</t>
  </si>
  <si>
    <t>FACT. NO.071/2022</t>
  </si>
  <si>
    <t xml:space="preserve">CADENA DE NOTICIAS- </t>
  </si>
  <si>
    <t>25/1//22</t>
  </si>
  <si>
    <t>FACT. N0.072/2022</t>
  </si>
  <si>
    <t>NEUMATIC NEUMATICOS Y BATERIAS DE SANTIAGO</t>
  </si>
  <si>
    <t>FACT. NO.FCQ-7525</t>
  </si>
  <si>
    <t>MAISKS CATERING &amp; CO.</t>
  </si>
  <si>
    <t>REFRIGERIO</t>
  </si>
  <si>
    <t>FACT. NO.B1500000092</t>
  </si>
  <si>
    <t>FACT. NOS. 06 Y 48</t>
  </si>
  <si>
    <t>FACT. NOS. 153, 149, 143</t>
  </si>
  <si>
    <t>FACT. NOS. 159, 136, 80</t>
  </si>
  <si>
    <t>AL  28 DE FEBRERO 2022</t>
  </si>
  <si>
    <t>ORDEN D/ CO. No. 0050</t>
  </si>
  <si>
    <t>FACT. NOS. 150, 144 Y 154</t>
  </si>
  <si>
    <t>FACT. NOS. 160</t>
  </si>
  <si>
    <t>FACT. NOS. 49</t>
  </si>
  <si>
    <t>FACT. NO.B1500275071</t>
  </si>
  <si>
    <t>FACT.NO.B1500274675</t>
  </si>
  <si>
    <t xml:space="preserve">ALCALDIA DEL DISTRITO NACIONAL </t>
  </si>
  <si>
    <t>ASEO MUNICIPAL</t>
  </si>
  <si>
    <t>CAASD</t>
  </si>
  <si>
    <t>CONSUMO DEAGUA</t>
  </si>
  <si>
    <t>FACT. 200086773</t>
  </si>
  <si>
    <t>COMPUTADORAS DOMINICANAS (COMPUDOMSA)</t>
  </si>
  <si>
    <t>FACT. NO.11760</t>
  </si>
  <si>
    <t>FACT.NO.252405791371</t>
  </si>
  <si>
    <t>FACT.NO.252405788772</t>
  </si>
  <si>
    <t>HYLSA</t>
  </si>
  <si>
    <t>COMPRA DE NEUMATICO</t>
  </si>
  <si>
    <t>FACT. NO.01-FC-553277</t>
  </si>
  <si>
    <t>FACT. NO.348</t>
  </si>
  <si>
    <t>AGENCIA DE VIAJE MILENA TOURS</t>
  </si>
  <si>
    <t>CPMPRA BOLETOS DE VIAJE</t>
  </si>
  <si>
    <t>FACT. NO.004497</t>
  </si>
  <si>
    <t xml:space="preserve">PROVISION </t>
  </si>
  <si>
    <t>FACT. NO.073/2022</t>
  </si>
  <si>
    <t>FLORISTERIA CALIZ FLOR</t>
  </si>
  <si>
    <t>FACT. NO.9958</t>
  </si>
  <si>
    <t>COMPRA ARREGLO FLORAL</t>
  </si>
  <si>
    <t>REID &amp; COMPAÑÍA</t>
  </si>
  <si>
    <t>MANT. Y COMPRA PIEZAS</t>
  </si>
  <si>
    <t>FACT. NO.101PRO090272</t>
  </si>
  <si>
    <t>FACT. NOS. 8 Y 50</t>
  </si>
  <si>
    <t>FACT. NOS. 161</t>
  </si>
  <si>
    <t>FACT. NOS. 145, 151 Y 155</t>
  </si>
  <si>
    <t>HUMANO SEGUROS, S.A.</t>
  </si>
  <si>
    <t>FACT. NO.291093</t>
  </si>
  <si>
    <t>FACT. NO.2451495</t>
  </si>
  <si>
    <t>FACT. NO.2451504</t>
  </si>
  <si>
    <t>SEGUROS</t>
  </si>
  <si>
    <t>CONSUMO DE AGUA</t>
  </si>
  <si>
    <t>GRUPO DARCO, SRL</t>
  </si>
  <si>
    <t>SERVICIOS PUBLICIDAD</t>
  </si>
  <si>
    <t>VOLTA ENTERPRISES, SRL</t>
  </si>
  <si>
    <t>FACT. NO.0008</t>
  </si>
  <si>
    <t>ADQUISICION DE PINTURA</t>
  </si>
  <si>
    <t>HONORARIOS PROF.</t>
  </si>
  <si>
    <t>FACT. NO.B1500000013</t>
  </si>
  <si>
    <t>AL  31 DE MARZO 2022</t>
  </si>
  <si>
    <t>FC.CC49508 Y CC54980</t>
  </si>
  <si>
    <t>FACT. NO.B1500281367</t>
  </si>
  <si>
    <t>FACT. NO.B1500280971</t>
  </si>
  <si>
    <t>AL  30 DE ABRIL 2022</t>
  </si>
  <si>
    <t>FACT. NO.B1500288329</t>
  </si>
  <si>
    <t>FACT. NO.B1500288723</t>
  </si>
  <si>
    <t>fact. No.fs-2948742</t>
  </si>
  <si>
    <t>FC.CC5981259 Y CC5978704</t>
  </si>
  <si>
    <t>FACT.B1500000008</t>
  </si>
  <si>
    <t>FACT.B1500000006</t>
  </si>
  <si>
    <t xml:space="preserve">GRAPHIC MALL LR, SRL.    IMPRESO </t>
  </si>
  <si>
    <t>FACT. NO.103-2022</t>
  </si>
  <si>
    <t>FACT. NO.B1500292172</t>
  </si>
  <si>
    <t>FC.CC1361748 Y CC1370530</t>
  </si>
  <si>
    <t>AL  31 DE MAYO 2022</t>
  </si>
  <si>
    <t>FACT. NOS. 147, 153 Y 157</t>
  </si>
  <si>
    <t>FACT. NOS. 163</t>
  </si>
  <si>
    <t>FACT. NOS. 10 Y 52</t>
  </si>
  <si>
    <t>FACT. NO.313597</t>
  </si>
  <si>
    <t>2P TECHNOLOGY, SRL.</t>
  </si>
  <si>
    <t>FACT. NO.0019449</t>
  </si>
  <si>
    <t>FACT. NO.B1500298559</t>
  </si>
  <si>
    <t>FACT. NO.B1500294698</t>
  </si>
  <si>
    <t>FACT. NO.B1500295096</t>
  </si>
  <si>
    <t xml:space="preserve">SEGURO NACIONAL DE SALUD  (SENASA) </t>
  </si>
  <si>
    <t>NOM-4</t>
  </si>
  <si>
    <t>NOM-5</t>
  </si>
  <si>
    <t>FC.CC61748 ,67145 Y 70530</t>
  </si>
  <si>
    <t>FACT. NO.B1500000014</t>
  </si>
  <si>
    <t>JOSE ANTONIO NINA VASQUEZ   LEGALIZACION</t>
  </si>
  <si>
    <t>FACT. NO.081/2022</t>
  </si>
  <si>
    <t>LABORATORIO DE TECNOLOGIA LA UNION</t>
  </si>
  <si>
    <t>FACT. NO.00001086</t>
  </si>
  <si>
    <t>INVERSIONES LAMS</t>
  </si>
  <si>
    <t>MANT. VEHICULOS</t>
  </si>
  <si>
    <t>FACT. NO.B150000167</t>
  </si>
  <si>
    <t>GEOMEDICION INSTRUMENTOS Y SISTEMAS GIS</t>
  </si>
  <si>
    <t xml:space="preserve">FACT. NO.22020513 </t>
  </si>
  <si>
    <t>FC.CC759276 Y Cc84634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</si>
</sst>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0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2" applyFont="1" applyFill="1" applyAlignment="1">
      <alignment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64" fontId="3" fillId="3" borderId="1" xfId="2" applyFont="1" applyFill="1" applyBorder="1" applyAlignment="1">
      <alignment horizontal="center" vertical="center"/>
    </xf>
    <xf numFmtId="14" fontId="3" fillId="3" borderId="0" xfId="3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left"/>
    </xf>
    <xf numFmtId="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vertical="center"/>
    </xf>
    <xf numFmtId="4" fontId="4" fillId="3" borderId="0" xfId="3" applyNumberFormat="1" applyFont="1" applyFill="1" applyBorder="1" applyAlignment="1">
      <alignment horizontal="center" vertical="center"/>
    </xf>
    <xf numFmtId="4" fontId="3" fillId="3" borderId="0" xfId="3" applyNumberFormat="1" applyFont="1" applyFill="1" applyBorder="1" applyAlignment="1">
      <alignment horizontal="center" vertical="center"/>
    </xf>
    <xf numFmtId="0" fontId="3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44" fontId="3" fillId="3" borderId="0" xfId="3" applyNumberFormat="1" applyFont="1" applyFill="1" applyBorder="1" applyAlignment="1">
      <alignment horizontal="left" wrapText="1"/>
    </xf>
    <xf numFmtId="0" fontId="3" fillId="3" borderId="0" xfId="3" applyFont="1" applyFill="1" applyBorder="1" applyAlignment="1">
      <alignment horizontal="center" vertical="center"/>
    </xf>
    <xf numFmtId="0" fontId="0" fillId="3" borderId="0" xfId="0" applyFill="1"/>
    <xf numFmtId="0" fontId="3" fillId="3" borderId="0" xfId="3" applyFont="1" applyFill="1"/>
    <xf numFmtId="44" fontId="3" fillId="3" borderId="0" xfId="3" applyNumberFormat="1" applyFont="1" applyFill="1" applyBorder="1" applyAlignment="1">
      <alignment horizontal="left"/>
    </xf>
    <xf numFmtId="0" fontId="3" fillId="3" borderId="0" xfId="3" applyFont="1" applyFill="1" applyAlignment="1"/>
    <xf numFmtId="0" fontId="3" fillId="3" borderId="0" xfId="3" applyFont="1" applyFill="1" applyBorder="1" applyAlignment="1">
      <alignment horizontal="left" wrapText="1"/>
    </xf>
    <xf numFmtId="4" fontId="3" fillId="3" borderId="0" xfId="3" applyNumberFormat="1" applyFont="1" applyFill="1" applyAlignment="1">
      <alignment horizontal="center" vertical="center"/>
    </xf>
    <xf numFmtId="4" fontId="3" fillId="3" borderId="0" xfId="3" applyNumberFormat="1" applyFont="1" applyFill="1" applyAlignment="1">
      <alignment horizontal="left"/>
    </xf>
    <xf numFmtId="4" fontId="3" fillId="3" borderId="0" xfId="3" applyNumberFormat="1" applyFont="1" applyFill="1"/>
    <xf numFmtId="0" fontId="3" fillId="3" borderId="0" xfId="3" applyFont="1" applyFill="1" applyAlignment="1">
      <alignment horizontal="center" vertical="center"/>
    </xf>
    <xf numFmtId="14" fontId="3" fillId="3" borderId="0" xfId="3" applyNumberFormat="1" applyFont="1" applyFill="1"/>
    <xf numFmtId="14" fontId="3" fillId="3" borderId="0" xfId="3" applyNumberFormat="1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4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/>
    <xf numFmtId="4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4" fontId="3" fillId="3" borderId="0" xfId="0" applyNumberFormat="1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4" fontId="3" fillId="3" borderId="0" xfId="2" applyFont="1" applyFill="1" applyBorder="1" applyAlignment="1">
      <alignment horizontal="left" wrapText="1"/>
    </xf>
    <xf numFmtId="165" fontId="5" fillId="3" borderId="0" xfId="1" applyFont="1" applyFill="1" applyAlignment="1">
      <alignment horizontal="center" vertical="center"/>
    </xf>
    <xf numFmtId="4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2" applyFont="1" applyFill="1" applyAlignment="1">
      <alignment wrapText="1"/>
    </xf>
    <xf numFmtId="0" fontId="8" fillId="3" borderId="0" xfId="0" applyFont="1" applyFill="1"/>
    <xf numFmtId="0" fontId="4" fillId="3" borderId="0" xfId="3" applyFont="1" applyFill="1" applyBorder="1" applyAlignment="1">
      <alignment horizontal="center" vertical="center"/>
    </xf>
    <xf numFmtId="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14" fontId="3" fillId="3" borderId="0" xfId="3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5" fillId="3" borderId="0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4" fontId="6" fillId="3" borderId="0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111681</xdr:rowOff>
    </xdr:from>
    <xdr:to>
      <xdr:col>1</xdr:col>
      <xdr:colOff>1304925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681"/>
          <a:ext cx="2362200" cy="631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1</xdr:col>
      <xdr:colOff>1485900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187881</xdr:rowOff>
    </xdr:from>
    <xdr:to>
      <xdr:col>2</xdr:col>
      <xdr:colOff>152400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881"/>
          <a:ext cx="2362200" cy="631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1</xdr:col>
      <xdr:colOff>1114425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187881</xdr:rowOff>
    </xdr:from>
    <xdr:to>
      <xdr:col>1</xdr:col>
      <xdr:colOff>1276350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881"/>
          <a:ext cx="2362200" cy="631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2</xdr:col>
      <xdr:colOff>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187881</xdr:rowOff>
    </xdr:from>
    <xdr:to>
      <xdr:col>2</xdr:col>
      <xdr:colOff>161925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881"/>
          <a:ext cx="2362200" cy="6312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1</xdr:col>
      <xdr:colOff>857250</xdr:colOff>
      <xdr:row>4</xdr:row>
      <xdr:rowOff>76200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opLeftCell="A28" workbookViewId="0">
      <selection sqref="A1:E233"/>
    </sheetView>
  </sheetViews>
  <sheetFormatPr defaultColWidth="9.140625" defaultRowHeight="15" x14ac:dyDescent="0.25"/>
  <cols>
    <col min="1" max="1" width="15.85546875" customWidth="1"/>
    <col min="2" max="2" width="21.85546875" customWidth="1"/>
    <col min="3" max="3" width="20.42578125" customWidth="1"/>
    <col min="4" max="4" width="24.5703125" customWidth="1"/>
    <col min="5" max="5" width="18.42578125" customWidth="1"/>
  </cols>
  <sheetData>
    <row r="1" spans="1:10" x14ac:dyDescent="0.25">
      <c r="A1" s="67" t="s">
        <v>0</v>
      </c>
      <c r="B1" s="67"/>
      <c r="C1" s="67"/>
      <c r="D1" s="67"/>
      <c r="E1" s="67"/>
    </row>
    <row r="2" spans="1:10" x14ac:dyDescent="0.25">
      <c r="A2" s="67" t="s">
        <v>261</v>
      </c>
      <c r="B2" s="67"/>
      <c r="C2" s="67"/>
      <c r="D2" s="67"/>
      <c r="E2" s="67"/>
    </row>
    <row r="3" spans="1:10" x14ac:dyDescent="0.25">
      <c r="A3" s="67" t="s">
        <v>1</v>
      </c>
      <c r="B3" s="67"/>
      <c r="C3" s="67"/>
      <c r="D3" s="67"/>
      <c r="E3" s="67"/>
    </row>
    <row r="4" spans="1:10" x14ac:dyDescent="0.25">
      <c r="A4" s="1"/>
      <c r="B4" s="2" t="s">
        <v>2</v>
      </c>
      <c r="C4" s="3"/>
      <c r="D4" s="4"/>
      <c r="E4" s="5"/>
    </row>
    <row r="5" spans="1:10" ht="15.75" thickBot="1" x14ac:dyDescent="0.3">
      <c r="A5" s="1"/>
      <c r="B5" s="2"/>
      <c r="C5" s="3"/>
      <c r="D5" s="4"/>
      <c r="E5" s="5"/>
    </row>
    <row r="6" spans="1:10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10" x14ac:dyDescent="0.25">
      <c r="A7" s="9"/>
      <c r="B7" s="10"/>
      <c r="C7" s="11" t="s">
        <v>8</v>
      </c>
      <c r="D7" s="12" t="s">
        <v>9</v>
      </c>
      <c r="E7" s="14">
        <v>95238.84</v>
      </c>
    </row>
    <row r="8" spans="1:10" x14ac:dyDescent="0.25">
      <c r="A8" s="9">
        <v>44589</v>
      </c>
      <c r="B8" s="10" t="s">
        <v>286</v>
      </c>
      <c r="C8" s="11">
        <v>7137</v>
      </c>
      <c r="D8" s="12"/>
      <c r="E8" s="13"/>
      <c r="J8" s="13"/>
    </row>
    <row r="9" spans="1:10" x14ac:dyDescent="0.25">
      <c r="A9" s="9">
        <v>44589</v>
      </c>
      <c r="B9" s="10" t="s">
        <v>287</v>
      </c>
      <c r="C9" s="11">
        <v>9581.2099999999991</v>
      </c>
      <c r="D9" s="12"/>
      <c r="E9" s="13"/>
    </row>
    <row r="10" spans="1:10" x14ac:dyDescent="0.25">
      <c r="A10" s="9">
        <v>44589</v>
      </c>
      <c r="B10" s="10" t="s">
        <v>288</v>
      </c>
      <c r="C10" s="11">
        <v>78162.13</v>
      </c>
      <c r="D10" s="12"/>
      <c r="E10" s="13"/>
    </row>
    <row r="11" spans="1:10" x14ac:dyDescent="0.25">
      <c r="A11" s="9"/>
      <c r="B11" s="10"/>
      <c r="C11" s="11" t="s">
        <v>11</v>
      </c>
      <c r="D11" s="12" t="s">
        <v>12</v>
      </c>
      <c r="E11" s="14">
        <v>49708.7</v>
      </c>
    </row>
    <row r="12" spans="1:10" x14ac:dyDescent="0.25">
      <c r="A12" s="9">
        <v>44255</v>
      </c>
      <c r="B12" s="10" t="s">
        <v>13</v>
      </c>
      <c r="C12" s="11">
        <v>49708.7</v>
      </c>
      <c r="D12" s="12"/>
      <c r="E12" s="14"/>
    </row>
    <row r="13" spans="1:10" x14ac:dyDescent="0.25">
      <c r="A13" s="15"/>
      <c r="B13" s="16"/>
      <c r="C13" s="17" t="s">
        <v>14</v>
      </c>
      <c r="D13" s="10" t="s">
        <v>15</v>
      </c>
      <c r="E13" s="19"/>
    </row>
    <row r="14" spans="1:10" x14ac:dyDescent="0.25">
      <c r="A14" s="9">
        <v>43857</v>
      </c>
      <c r="B14" s="10" t="s">
        <v>16</v>
      </c>
      <c r="C14" s="11">
        <v>40000</v>
      </c>
      <c r="D14" s="12"/>
      <c r="E14" s="14">
        <f>SUM(C14)</f>
        <v>40000</v>
      </c>
    </row>
    <row r="15" spans="1:10" x14ac:dyDescent="0.25">
      <c r="A15" s="9"/>
      <c r="B15" s="10"/>
      <c r="C15" s="17" t="s">
        <v>17</v>
      </c>
      <c r="D15" s="10" t="s">
        <v>18</v>
      </c>
      <c r="E15" s="19"/>
    </row>
    <row r="16" spans="1:10" x14ac:dyDescent="0.25">
      <c r="A16" s="9" t="s">
        <v>19</v>
      </c>
      <c r="B16" s="10" t="s">
        <v>20</v>
      </c>
      <c r="C16" s="11">
        <v>84000</v>
      </c>
      <c r="D16" s="12"/>
      <c r="E16" s="14">
        <f>SUM(C16:C17)</f>
        <v>168000</v>
      </c>
    </row>
    <row r="17" spans="1:5" x14ac:dyDescent="0.25">
      <c r="A17" s="9" t="s">
        <v>21</v>
      </c>
      <c r="B17" s="10" t="s">
        <v>22</v>
      </c>
      <c r="C17" s="11">
        <v>84000</v>
      </c>
      <c r="D17" s="12"/>
      <c r="E17" s="18"/>
    </row>
    <row r="18" spans="1:5" ht="26.25" x14ac:dyDescent="0.25">
      <c r="A18" s="9"/>
      <c r="B18" s="10"/>
      <c r="C18" s="17" t="s">
        <v>23</v>
      </c>
      <c r="D18" s="10" t="s">
        <v>15</v>
      </c>
      <c r="E18" s="19"/>
    </row>
    <row r="19" spans="1:5" x14ac:dyDescent="0.25">
      <c r="A19" s="9" t="s">
        <v>24</v>
      </c>
      <c r="B19" s="10" t="s">
        <v>25</v>
      </c>
      <c r="C19" s="11">
        <v>30000</v>
      </c>
      <c r="D19" s="12"/>
      <c r="E19" s="14">
        <f>SUM(C19:C20)</f>
        <v>60000</v>
      </c>
    </row>
    <row r="20" spans="1:5" x14ac:dyDescent="0.25">
      <c r="A20" s="9" t="s">
        <v>26</v>
      </c>
      <c r="B20" s="10" t="s">
        <v>27</v>
      </c>
      <c r="C20" s="11">
        <v>30000</v>
      </c>
      <c r="D20" s="12"/>
      <c r="E20" s="18"/>
    </row>
    <row r="21" spans="1:5" x14ac:dyDescent="0.25">
      <c r="A21" s="9"/>
      <c r="B21" s="10"/>
      <c r="C21" s="17" t="s">
        <v>28</v>
      </c>
      <c r="D21" s="10" t="s">
        <v>15</v>
      </c>
      <c r="E21" s="14">
        <f>SUM(C22:C25)</f>
        <v>119135.58000000002</v>
      </c>
    </row>
    <row r="22" spans="1:5" x14ac:dyDescent="0.25">
      <c r="A22" s="9" t="s">
        <v>29</v>
      </c>
      <c r="B22" s="10" t="s">
        <v>30</v>
      </c>
      <c r="C22" s="11">
        <v>33000</v>
      </c>
      <c r="D22" s="12"/>
      <c r="E22" s="18"/>
    </row>
    <row r="23" spans="1:5" x14ac:dyDescent="0.25">
      <c r="A23" s="9" t="s">
        <v>31</v>
      </c>
      <c r="B23" s="10" t="s">
        <v>32</v>
      </c>
      <c r="C23" s="11">
        <v>33000</v>
      </c>
      <c r="D23" s="12"/>
      <c r="E23" s="18"/>
    </row>
    <row r="24" spans="1:5" x14ac:dyDescent="0.25">
      <c r="A24" s="9" t="s">
        <v>33</v>
      </c>
      <c r="B24" s="10" t="s">
        <v>34</v>
      </c>
      <c r="C24" s="11">
        <v>26567.79</v>
      </c>
      <c r="D24" s="12"/>
      <c r="E24" s="18"/>
    </row>
    <row r="25" spans="1:5" x14ac:dyDescent="0.25">
      <c r="A25" s="9" t="s">
        <v>33</v>
      </c>
      <c r="B25" s="10" t="s">
        <v>35</v>
      </c>
      <c r="C25" s="11">
        <v>26567.79</v>
      </c>
      <c r="D25" s="12"/>
      <c r="E25" s="18"/>
    </row>
    <row r="26" spans="1:5" x14ac:dyDescent="0.25">
      <c r="A26" s="9"/>
      <c r="B26" s="10"/>
      <c r="C26" s="17" t="s">
        <v>36</v>
      </c>
      <c r="D26" s="10" t="s">
        <v>15</v>
      </c>
      <c r="E26" s="14">
        <f>SUM(C27:C28)</f>
        <v>60000</v>
      </c>
    </row>
    <row r="27" spans="1:5" x14ac:dyDescent="0.25">
      <c r="A27" s="9">
        <v>44080</v>
      </c>
      <c r="B27" s="10" t="s">
        <v>37</v>
      </c>
      <c r="C27" s="11">
        <v>30000</v>
      </c>
      <c r="D27" s="12"/>
      <c r="E27" s="18"/>
    </row>
    <row r="28" spans="1:5" x14ac:dyDescent="0.25">
      <c r="A28" s="9">
        <v>43837</v>
      </c>
      <c r="B28" s="10" t="s">
        <v>38</v>
      </c>
      <c r="C28" s="11">
        <v>30000</v>
      </c>
      <c r="D28" s="12"/>
      <c r="E28" s="18"/>
    </row>
    <row r="29" spans="1:5" x14ac:dyDescent="0.25">
      <c r="A29" s="9"/>
      <c r="B29" s="10"/>
      <c r="C29" s="11" t="s">
        <v>39</v>
      </c>
      <c r="D29" s="12" t="s">
        <v>40</v>
      </c>
      <c r="E29" s="14">
        <v>172386.57</v>
      </c>
    </row>
    <row r="30" spans="1:5" x14ac:dyDescent="0.25">
      <c r="A30" s="9">
        <v>44592</v>
      </c>
      <c r="B30" s="10" t="s">
        <v>262</v>
      </c>
      <c r="C30" s="11">
        <v>130220.74</v>
      </c>
      <c r="E30" s="19"/>
    </row>
    <row r="31" spans="1:5" x14ac:dyDescent="0.25">
      <c r="A31" s="9">
        <v>44592</v>
      </c>
      <c r="B31" s="10" t="s">
        <v>263</v>
      </c>
      <c r="C31" s="11">
        <v>42165.83</v>
      </c>
      <c r="D31" s="12"/>
      <c r="E31" s="18"/>
    </row>
    <row r="32" spans="1:5" x14ac:dyDescent="0.25">
      <c r="A32" s="9"/>
      <c r="B32" s="10"/>
      <c r="C32" s="17" t="s">
        <v>41</v>
      </c>
      <c r="D32" s="10" t="s">
        <v>42</v>
      </c>
      <c r="E32" s="14">
        <f>SUM(C33:C36)</f>
        <v>77155.520000000004</v>
      </c>
    </row>
    <row r="33" spans="1:5" x14ac:dyDescent="0.25">
      <c r="A33" s="9">
        <v>42800</v>
      </c>
      <c r="B33" s="10" t="s">
        <v>43</v>
      </c>
      <c r="C33" s="11">
        <v>19288.88</v>
      </c>
      <c r="D33" s="12"/>
      <c r="E33" s="18"/>
    </row>
    <row r="34" spans="1:5" x14ac:dyDescent="0.25">
      <c r="A34" s="9">
        <v>43959</v>
      </c>
      <c r="B34" s="10" t="s">
        <v>44</v>
      </c>
      <c r="C34" s="11">
        <v>19288.88</v>
      </c>
      <c r="D34" s="12"/>
      <c r="E34" s="18"/>
    </row>
    <row r="35" spans="1:5" x14ac:dyDescent="0.25">
      <c r="A35" s="9">
        <v>43983</v>
      </c>
      <c r="B35" s="10" t="s">
        <v>45</v>
      </c>
      <c r="C35" s="11">
        <v>19288.88</v>
      </c>
      <c r="D35" s="12"/>
      <c r="E35" s="18"/>
    </row>
    <row r="36" spans="1:5" x14ac:dyDescent="0.25">
      <c r="A36" s="9">
        <v>43983</v>
      </c>
      <c r="B36" s="10" t="s">
        <v>46</v>
      </c>
      <c r="C36" s="11">
        <v>19288.88</v>
      </c>
      <c r="D36" s="12"/>
      <c r="E36" s="18"/>
    </row>
    <row r="37" spans="1:5" x14ac:dyDescent="0.25">
      <c r="A37" s="9"/>
      <c r="B37" s="10"/>
      <c r="C37" s="11" t="s">
        <v>264</v>
      </c>
      <c r="D37" s="12" t="s">
        <v>265</v>
      </c>
      <c r="E37" s="14">
        <v>962999.99</v>
      </c>
    </row>
    <row r="38" spans="1:5" x14ac:dyDescent="0.25">
      <c r="A38" s="9">
        <v>44552</v>
      </c>
      <c r="B38" s="10" t="s">
        <v>266</v>
      </c>
      <c r="C38" s="11">
        <v>962999.99</v>
      </c>
      <c r="D38" s="12"/>
      <c r="E38" s="18"/>
    </row>
    <row r="39" spans="1:5" x14ac:dyDescent="0.25">
      <c r="A39" s="20"/>
      <c r="B39" s="16"/>
      <c r="C39" s="21" t="s">
        <v>47</v>
      </c>
      <c r="D39" s="10" t="s">
        <v>48</v>
      </c>
      <c r="E39" s="14">
        <v>63130</v>
      </c>
    </row>
    <row r="40" spans="1:5" x14ac:dyDescent="0.25">
      <c r="A40" s="9" t="s">
        <v>49</v>
      </c>
      <c r="B40" s="10" t="s">
        <v>50</v>
      </c>
      <c r="C40" s="11">
        <f>55460+2950</f>
        <v>58410</v>
      </c>
      <c r="D40" s="12"/>
      <c r="E40" s="14"/>
    </row>
    <row r="41" spans="1:5" x14ac:dyDescent="0.25">
      <c r="A41" s="9">
        <v>44481</v>
      </c>
      <c r="B41" s="10" t="s">
        <v>51</v>
      </c>
      <c r="C41" s="11">
        <v>4720</v>
      </c>
      <c r="D41" s="12"/>
      <c r="E41" s="14"/>
    </row>
    <row r="42" spans="1:5" x14ac:dyDescent="0.25">
      <c r="A42" s="22"/>
      <c r="B42" s="16"/>
      <c r="C42" s="21" t="s">
        <v>52</v>
      </c>
      <c r="D42" s="10" t="s">
        <v>53</v>
      </c>
      <c r="E42" s="14">
        <f>SUM(C43:C43)+C44</f>
        <v>7896</v>
      </c>
    </row>
    <row r="43" spans="1:5" x14ac:dyDescent="0.25">
      <c r="A43" s="9">
        <v>43989</v>
      </c>
      <c r="B43" s="10" t="s">
        <v>54</v>
      </c>
      <c r="C43" s="11">
        <v>4130</v>
      </c>
      <c r="D43" s="12"/>
      <c r="E43" s="18"/>
    </row>
    <row r="44" spans="1:5" x14ac:dyDescent="0.25">
      <c r="A44" s="9" t="s">
        <v>55</v>
      </c>
      <c r="B44" s="10" t="s">
        <v>56</v>
      </c>
      <c r="C44" s="11">
        <v>3766</v>
      </c>
      <c r="D44" s="12"/>
      <c r="E44" s="18"/>
    </row>
    <row r="45" spans="1:5" x14ac:dyDescent="0.25">
      <c r="A45" s="9"/>
      <c r="B45" s="10"/>
      <c r="C45" s="17" t="s">
        <v>57</v>
      </c>
      <c r="D45" s="10" t="s">
        <v>58</v>
      </c>
      <c r="E45" s="14">
        <f>SUM(C46)</f>
        <v>48380</v>
      </c>
    </row>
    <row r="46" spans="1:5" x14ac:dyDescent="0.25">
      <c r="A46" s="9">
        <v>44050</v>
      </c>
      <c r="B46" s="10" t="s">
        <v>59</v>
      </c>
      <c r="C46" s="11">
        <v>48380</v>
      </c>
      <c r="D46" s="10"/>
      <c r="E46" s="14"/>
    </row>
    <row r="47" spans="1:5" x14ac:dyDescent="0.25">
      <c r="A47" s="9"/>
      <c r="B47" s="23"/>
      <c r="C47" s="21" t="s">
        <v>60</v>
      </c>
      <c r="D47" s="10" t="s">
        <v>61</v>
      </c>
      <c r="E47" s="14">
        <f>SUM(C49)</f>
        <v>136485</v>
      </c>
    </row>
    <row r="48" spans="1:5" x14ac:dyDescent="0.25">
      <c r="A48" s="9"/>
      <c r="B48" s="23"/>
      <c r="C48" s="21" t="s">
        <v>62</v>
      </c>
      <c r="D48" s="10"/>
      <c r="E48" s="14"/>
    </row>
    <row r="49" spans="1:5" x14ac:dyDescent="0.25">
      <c r="A49" s="9">
        <v>44017</v>
      </c>
      <c r="B49" s="10" t="s">
        <v>63</v>
      </c>
      <c r="C49" s="11">
        <v>136485</v>
      </c>
      <c r="D49" s="12"/>
      <c r="E49" s="18"/>
    </row>
    <row r="50" spans="1:5" x14ac:dyDescent="0.25">
      <c r="A50" s="9">
        <v>44242</v>
      </c>
      <c r="B50" s="10" t="s">
        <v>64</v>
      </c>
      <c r="C50" s="20" t="s">
        <v>65</v>
      </c>
      <c r="D50" s="20"/>
      <c r="E50" s="24">
        <v>20127.12</v>
      </c>
    </row>
    <row r="51" spans="1:5" x14ac:dyDescent="0.25">
      <c r="A51" s="9"/>
      <c r="B51" s="10"/>
      <c r="C51" s="25">
        <v>20127.12</v>
      </c>
      <c r="D51" s="26"/>
      <c r="E51" s="24"/>
    </row>
    <row r="52" spans="1:5" x14ac:dyDescent="0.25">
      <c r="A52" s="20"/>
      <c r="B52" s="16"/>
      <c r="C52" s="17" t="s">
        <v>66</v>
      </c>
      <c r="D52" s="10" t="s">
        <v>15</v>
      </c>
      <c r="E52" s="19"/>
    </row>
    <row r="53" spans="1:5" x14ac:dyDescent="0.25">
      <c r="A53" s="9">
        <v>43957</v>
      </c>
      <c r="B53" s="10" t="s">
        <v>67</v>
      </c>
      <c r="C53" s="11">
        <v>60000</v>
      </c>
      <c r="D53" s="12"/>
      <c r="E53" s="14">
        <f>SUM(C53:C54)</f>
        <v>120000</v>
      </c>
    </row>
    <row r="54" spans="1:5" x14ac:dyDescent="0.25">
      <c r="A54" s="9">
        <v>43957</v>
      </c>
      <c r="B54" s="10" t="s">
        <v>68</v>
      </c>
      <c r="C54" s="11">
        <v>60000</v>
      </c>
      <c r="D54" s="12"/>
      <c r="E54" s="18"/>
    </row>
    <row r="55" spans="1:5" x14ac:dyDescent="0.25">
      <c r="A55" s="9"/>
      <c r="B55" s="10"/>
      <c r="C55" s="21" t="s">
        <v>69</v>
      </c>
      <c r="D55" s="10" t="s">
        <v>15</v>
      </c>
      <c r="E55" s="14">
        <f>SUM(C56:C57)</f>
        <v>64406.76</v>
      </c>
    </row>
    <row r="56" spans="1:5" x14ac:dyDescent="0.25">
      <c r="A56" s="9" t="s">
        <v>70</v>
      </c>
      <c r="B56" s="10" t="s">
        <v>71</v>
      </c>
      <c r="C56" s="11">
        <v>32203.38</v>
      </c>
      <c r="D56" s="12"/>
      <c r="E56" s="27"/>
    </row>
    <row r="57" spans="1:5" x14ac:dyDescent="0.25">
      <c r="A57" s="9" t="s">
        <v>70</v>
      </c>
      <c r="B57" s="10" t="s">
        <v>72</v>
      </c>
      <c r="C57" s="11">
        <v>32203.38</v>
      </c>
      <c r="D57" s="12"/>
      <c r="E57" s="27"/>
    </row>
    <row r="58" spans="1:5" x14ac:dyDescent="0.25">
      <c r="A58" s="9"/>
      <c r="B58" s="10"/>
      <c r="C58" s="17" t="s">
        <v>73</v>
      </c>
      <c r="D58" s="10" t="s">
        <v>74</v>
      </c>
      <c r="E58" s="19"/>
    </row>
    <row r="59" spans="1:5" x14ac:dyDescent="0.25">
      <c r="A59" s="9" t="s">
        <v>75</v>
      </c>
      <c r="B59" s="10" t="s">
        <v>76</v>
      </c>
      <c r="C59" s="11">
        <v>30000</v>
      </c>
      <c r="D59" s="12"/>
      <c r="E59" s="14">
        <f>SUM(C59:C62)</f>
        <v>120000</v>
      </c>
    </row>
    <row r="60" spans="1:5" x14ac:dyDescent="0.25">
      <c r="A60" s="9" t="s">
        <v>75</v>
      </c>
      <c r="B60" s="10" t="s">
        <v>77</v>
      </c>
      <c r="C60" s="11">
        <v>30000</v>
      </c>
      <c r="D60" s="12"/>
      <c r="E60" s="18"/>
    </row>
    <row r="61" spans="1:5" x14ac:dyDescent="0.25">
      <c r="A61" s="9" t="s">
        <v>75</v>
      </c>
      <c r="B61" s="10" t="s">
        <v>78</v>
      </c>
      <c r="C61" s="11">
        <v>30000</v>
      </c>
      <c r="D61" s="12"/>
      <c r="E61" s="18"/>
    </row>
    <row r="62" spans="1:5" x14ac:dyDescent="0.25">
      <c r="A62" s="9" t="s">
        <v>79</v>
      </c>
      <c r="B62" s="10" t="s">
        <v>80</v>
      </c>
      <c r="C62" s="11">
        <v>30000</v>
      </c>
      <c r="D62" s="12"/>
      <c r="E62" s="18"/>
    </row>
    <row r="63" spans="1:5" x14ac:dyDescent="0.25">
      <c r="A63" s="9"/>
      <c r="B63" s="10"/>
      <c r="C63" s="17" t="s">
        <v>81</v>
      </c>
      <c r="D63" s="10" t="s">
        <v>74</v>
      </c>
      <c r="E63" s="19"/>
    </row>
    <row r="64" spans="1:5" x14ac:dyDescent="0.25">
      <c r="A64" s="9">
        <v>44018</v>
      </c>
      <c r="B64" s="10" t="s">
        <v>82</v>
      </c>
      <c r="C64" s="11">
        <v>25000</v>
      </c>
      <c r="D64" s="12"/>
      <c r="E64" s="14">
        <f>SUM(C64:C66)</f>
        <v>70127.12</v>
      </c>
    </row>
    <row r="65" spans="1:5" x14ac:dyDescent="0.25">
      <c r="A65" s="9">
        <v>44019</v>
      </c>
      <c r="B65" s="10" t="s">
        <v>83</v>
      </c>
      <c r="C65" s="11">
        <v>25000</v>
      </c>
      <c r="D65" s="12"/>
      <c r="E65" s="18"/>
    </row>
    <row r="66" spans="1:5" x14ac:dyDescent="0.25">
      <c r="A66" s="9" t="s">
        <v>70</v>
      </c>
      <c r="B66" s="10" t="s">
        <v>84</v>
      </c>
      <c r="C66" s="11">
        <v>20127.12</v>
      </c>
      <c r="D66" s="12"/>
      <c r="E66" s="18"/>
    </row>
    <row r="67" spans="1:5" x14ac:dyDescent="0.25">
      <c r="A67" s="9"/>
      <c r="B67" s="16"/>
      <c r="C67" s="17" t="s">
        <v>85</v>
      </c>
      <c r="D67" s="10" t="s">
        <v>74</v>
      </c>
      <c r="E67" s="14">
        <f>SUM(C68:C71)</f>
        <v>200000</v>
      </c>
    </row>
    <row r="68" spans="1:5" x14ac:dyDescent="0.25">
      <c r="A68" s="9" t="s">
        <v>86</v>
      </c>
      <c r="B68" s="10" t="s">
        <v>87</v>
      </c>
      <c r="C68" s="11">
        <v>50000</v>
      </c>
      <c r="D68" s="12"/>
      <c r="E68" s="18"/>
    </row>
    <row r="69" spans="1:5" x14ac:dyDescent="0.25">
      <c r="A69" s="9" t="s">
        <v>86</v>
      </c>
      <c r="B69" s="10" t="s">
        <v>88</v>
      </c>
      <c r="C69" s="11">
        <v>50000</v>
      </c>
      <c r="D69" s="12"/>
      <c r="E69" s="18"/>
    </row>
    <row r="70" spans="1:5" x14ac:dyDescent="0.25">
      <c r="A70" s="9" t="s">
        <v>86</v>
      </c>
      <c r="B70" s="10" t="s">
        <v>89</v>
      </c>
      <c r="C70" s="11">
        <v>50000</v>
      </c>
      <c r="D70" s="12"/>
      <c r="E70" s="18"/>
    </row>
    <row r="71" spans="1:5" x14ac:dyDescent="0.25">
      <c r="A71" s="9">
        <v>44019</v>
      </c>
      <c r="B71" s="10" t="s">
        <v>90</v>
      </c>
      <c r="C71" s="11">
        <v>50000</v>
      </c>
      <c r="D71" s="12"/>
      <c r="E71" s="18"/>
    </row>
    <row r="72" spans="1:5" x14ac:dyDescent="0.25">
      <c r="A72" s="9"/>
      <c r="B72" s="10"/>
      <c r="C72" s="11" t="s">
        <v>91</v>
      </c>
      <c r="D72" s="12" t="s">
        <v>92</v>
      </c>
      <c r="E72" s="14">
        <v>5847.46</v>
      </c>
    </row>
    <row r="73" spans="1:5" x14ac:dyDescent="0.25">
      <c r="A73" s="9">
        <v>44561</v>
      </c>
      <c r="B73" s="10" t="s">
        <v>93</v>
      </c>
      <c r="C73" s="11">
        <v>5847.46</v>
      </c>
      <c r="D73" s="12"/>
      <c r="E73" s="18"/>
    </row>
    <row r="74" spans="1:5" x14ac:dyDescent="0.25">
      <c r="A74" s="9"/>
      <c r="B74" s="10"/>
      <c r="C74" s="11"/>
      <c r="D74" s="12"/>
      <c r="E74" s="18"/>
    </row>
    <row r="75" spans="1:5" x14ac:dyDescent="0.25">
      <c r="A75" s="15"/>
      <c r="B75" s="16"/>
      <c r="C75" s="17" t="s">
        <v>268</v>
      </c>
      <c r="D75" s="23" t="s">
        <v>267</v>
      </c>
      <c r="E75" s="14">
        <v>184377.4</v>
      </c>
    </row>
    <row r="76" spans="1:5" x14ac:dyDescent="0.25">
      <c r="A76" s="9">
        <v>44566</v>
      </c>
      <c r="B76" s="10" t="s">
        <v>10</v>
      </c>
      <c r="C76" s="11">
        <v>184377.4</v>
      </c>
      <c r="D76" s="12"/>
      <c r="E76" s="18"/>
    </row>
    <row r="77" spans="1:5" x14ac:dyDescent="0.25">
      <c r="A77" s="9"/>
      <c r="B77" s="10"/>
      <c r="C77" s="11"/>
      <c r="D77" s="12"/>
      <c r="E77" s="18"/>
    </row>
    <row r="78" spans="1:5" ht="26.25" x14ac:dyDescent="0.25">
      <c r="A78" s="15"/>
      <c r="B78" s="16"/>
      <c r="C78" s="17" t="s">
        <v>94</v>
      </c>
      <c r="D78" s="10" t="s">
        <v>74</v>
      </c>
      <c r="E78" s="14">
        <f>SUM(C79)</f>
        <v>40000</v>
      </c>
    </row>
    <row r="79" spans="1:5" x14ac:dyDescent="0.25">
      <c r="A79" s="9">
        <v>44428</v>
      </c>
      <c r="B79" s="10" t="s">
        <v>95</v>
      </c>
      <c r="C79" s="11">
        <v>40000</v>
      </c>
      <c r="D79" s="12"/>
      <c r="E79" s="18"/>
    </row>
    <row r="80" spans="1:5" ht="26.25" x14ac:dyDescent="0.25">
      <c r="A80" s="20"/>
      <c r="B80" s="16"/>
      <c r="C80" s="17" t="s">
        <v>96</v>
      </c>
      <c r="D80" s="10" t="s">
        <v>74</v>
      </c>
      <c r="E80" s="19"/>
    </row>
    <row r="81" spans="1:5" x14ac:dyDescent="0.25">
      <c r="A81" s="9" t="s">
        <v>97</v>
      </c>
      <c r="B81" s="10" t="s">
        <v>98</v>
      </c>
      <c r="C81" s="11">
        <v>25000</v>
      </c>
      <c r="D81" s="12"/>
      <c r="E81" s="14">
        <f>SUM(C81:C84)</f>
        <v>85000</v>
      </c>
    </row>
    <row r="82" spans="1:5" x14ac:dyDescent="0.25">
      <c r="A82" s="9">
        <v>43896</v>
      </c>
      <c r="B82" s="10" t="s">
        <v>99</v>
      </c>
      <c r="C82" s="11">
        <v>20000</v>
      </c>
      <c r="D82" s="12"/>
      <c r="E82" s="18"/>
    </row>
    <row r="83" spans="1:5" x14ac:dyDescent="0.25">
      <c r="A83" s="9">
        <v>43896</v>
      </c>
      <c r="B83" s="10" t="s">
        <v>100</v>
      </c>
      <c r="C83" s="11">
        <v>20000</v>
      </c>
      <c r="D83" s="12"/>
      <c r="E83" s="18"/>
    </row>
    <row r="84" spans="1:5" x14ac:dyDescent="0.25">
      <c r="A84" s="9">
        <v>43989</v>
      </c>
      <c r="B84" s="10" t="s">
        <v>101</v>
      </c>
      <c r="C84" s="11">
        <v>20000</v>
      </c>
      <c r="D84" s="12"/>
      <c r="E84" s="18"/>
    </row>
    <row r="85" spans="1:5" x14ac:dyDescent="0.25">
      <c r="A85" s="9"/>
      <c r="B85" s="10"/>
      <c r="C85" s="21" t="s">
        <v>102</v>
      </c>
      <c r="D85" s="10" t="s">
        <v>15</v>
      </c>
      <c r="E85" s="14">
        <f>SUM(C86)</f>
        <v>28177.97</v>
      </c>
    </row>
    <row r="86" spans="1:5" x14ac:dyDescent="0.25">
      <c r="A86" s="9" t="s">
        <v>70</v>
      </c>
      <c r="B86" s="10" t="s">
        <v>103</v>
      </c>
      <c r="C86" s="11">
        <v>28177.97</v>
      </c>
      <c r="D86" s="12"/>
      <c r="E86" s="27"/>
    </row>
    <row r="87" spans="1:5" ht="26.25" x14ac:dyDescent="0.25">
      <c r="A87" s="15"/>
      <c r="B87" s="16"/>
      <c r="C87" s="17" t="s">
        <v>269</v>
      </c>
      <c r="D87" s="23" t="s">
        <v>74</v>
      </c>
      <c r="E87" s="14">
        <f>SUM(C88:C89)</f>
        <v>70000</v>
      </c>
    </row>
    <row r="88" spans="1:5" x14ac:dyDescent="0.25">
      <c r="A88" s="9" t="s">
        <v>104</v>
      </c>
      <c r="B88" s="10" t="s">
        <v>95</v>
      </c>
      <c r="C88" s="11">
        <v>35000</v>
      </c>
      <c r="D88" s="12"/>
      <c r="E88" s="18"/>
    </row>
    <row r="89" spans="1:5" x14ac:dyDescent="0.25">
      <c r="A89" s="9" t="s">
        <v>79</v>
      </c>
      <c r="B89" s="10" t="s">
        <v>105</v>
      </c>
      <c r="C89" s="11">
        <v>35000</v>
      </c>
      <c r="D89" s="12"/>
      <c r="E89" s="18"/>
    </row>
    <row r="90" spans="1:5" ht="26.25" x14ac:dyDescent="0.25">
      <c r="A90" s="9"/>
      <c r="B90" s="10"/>
      <c r="C90" s="17" t="s">
        <v>106</v>
      </c>
      <c r="D90" s="10" t="s">
        <v>74</v>
      </c>
      <c r="E90" s="19"/>
    </row>
    <row r="91" spans="1:5" x14ac:dyDescent="0.25">
      <c r="A91" s="9" t="s">
        <v>107</v>
      </c>
      <c r="B91" s="10" t="s">
        <v>108</v>
      </c>
      <c r="C91" s="11">
        <v>30000</v>
      </c>
      <c r="D91" s="12"/>
      <c r="E91" s="14">
        <f>SUM(C91:C92)</f>
        <v>60000</v>
      </c>
    </row>
    <row r="92" spans="1:5" x14ac:dyDescent="0.25">
      <c r="A92" s="9" t="s">
        <v>107</v>
      </c>
      <c r="B92" s="10" t="s">
        <v>109</v>
      </c>
      <c r="C92" s="11">
        <v>30000</v>
      </c>
      <c r="D92" s="12"/>
      <c r="E92" s="18"/>
    </row>
    <row r="93" spans="1:5" x14ac:dyDescent="0.25">
      <c r="A93" s="9"/>
      <c r="B93" s="10"/>
      <c r="C93" s="21" t="s">
        <v>110</v>
      </c>
      <c r="D93" s="10" t="s">
        <v>15</v>
      </c>
      <c r="E93" s="14">
        <f>SUM(C94:D94)</f>
        <v>47872.88</v>
      </c>
    </row>
    <row r="94" spans="1:5" x14ac:dyDescent="0.25">
      <c r="A94" s="9" t="s">
        <v>70</v>
      </c>
      <c r="B94" s="10" t="s">
        <v>111</v>
      </c>
      <c r="C94" s="11">
        <v>47872.88</v>
      </c>
      <c r="D94" s="12"/>
      <c r="E94" s="27"/>
    </row>
    <row r="95" spans="1:5" x14ac:dyDescent="0.25">
      <c r="A95" s="20"/>
      <c r="B95" s="16"/>
      <c r="C95" s="17" t="s">
        <v>112</v>
      </c>
      <c r="D95" s="10" t="s">
        <v>74</v>
      </c>
      <c r="E95" s="14">
        <f>SUM(C96:C96)</f>
        <v>35000</v>
      </c>
    </row>
    <row r="96" spans="1:5" x14ac:dyDescent="0.25">
      <c r="A96" s="9" t="s">
        <v>113</v>
      </c>
      <c r="B96" s="10" t="s">
        <v>114</v>
      </c>
      <c r="C96" s="11">
        <v>35000</v>
      </c>
      <c r="D96" s="12"/>
      <c r="E96" s="18"/>
    </row>
    <row r="97" spans="1:5" ht="26.25" x14ac:dyDescent="0.25">
      <c r="A97" s="20"/>
      <c r="B97" s="16"/>
      <c r="C97" s="17" t="s">
        <v>115</v>
      </c>
      <c r="D97" s="10" t="s">
        <v>74</v>
      </c>
      <c r="E97" s="19"/>
    </row>
    <row r="98" spans="1:5" x14ac:dyDescent="0.25">
      <c r="A98" s="9" t="s">
        <v>104</v>
      </c>
      <c r="B98" s="10" t="s">
        <v>95</v>
      </c>
      <c r="C98" s="11">
        <v>50000</v>
      </c>
      <c r="D98" s="12"/>
      <c r="E98" s="14">
        <f>SUM(C98)</f>
        <v>50000</v>
      </c>
    </row>
    <row r="99" spans="1:5" x14ac:dyDescent="0.25">
      <c r="A99" s="28"/>
      <c r="B99" s="20"/>
      <c r="C99" s="26" t="s">
        <v>116</v>
      </c>
      <c r="D99" s="26"/>
      <c r="E99" s="24"/>
    </row>
    <row r="100" spans="1:5" x14ac:dyDescent="0.25">
      <c r="A100" s="29">
        <v>44242</v>
      </c>
      <c r="B100" s="20" t="s">
        <v>117</v>
      </c>
      <c r="C100" s="25">
        <v>45593.22</v>
      </c>
      <c r="D100" s="26" t="s">
        <v>118</v>
      </c>
      <c r="E100" s="24">
        <v>91186.44</v>
      </c>
    </row>
    <row r="101" spans="1:5" x14ac:dyDescent="0.25">
      <c r="A101" s="29">
        <v>44242</v>
      </c>
      <c r="B101" s="20" t="s">
        <v>119</v>
      </c>
      <c r="C101" s="25">
        <v>45593.22</v>
      </c>
      <c r="D101" s="26"/>
      <c r="E101" s="30"/>
    </row>
    <row r="102" spans="1:5" x14ac:dyDescent="0.25">
      <c r="A102" s="9"/>
      <c r="B102" s="16"/>
      <c r="C102" s="17" t="s">
        <v>120</v>
      </c>
      <c r="D102" s="10" t="s">
        <v>74</v>
      </c>
      <c r="E102" s="19"/>
    </row>
    <row r="103" spans="1:5" x14ac:dyDescent="0.25">
      <c r="A103" s="9">
        <v>43837</v>
      </c>
      <c r="B103" s="10" t="s">
        <v>121</v>
      </c>
      <c r="C103" s="11">
        <v>60000</v>
      </c>
      <c r="D103" s="12"/>
      <c r="E103" s="14">
        <f>SUM(C103:C105)</f>
        <v>180000</v>
      </c>
    </row>
    <row r="104" spans="1:5" x14ac:dyDescent="0.25">
      <c r="A104" s="9">
        <v>43837</v>
      </c>
      <c r="B104" s="10" t="s">
        <v>122</v>
      </c>
      <c r="C104" s="11">
        <v>60000</v>
      </c>
      <c r="D104" s="12"/>
      <c r="E104" s="18"/>
    </row>
    <row r="105" spans="1:5" x14ac:dyDescent="0.25">
      <c r="A105" s="9">
        <v>44111</v>
      </c>
      <c r="B105" s="10" t="s">
        <v>123</v>
      </c>
      <c r="C105" s="11">
        <v>60000</v>
      </c>
      <c r="D105" s="12"/>
      <c r="E105" s="18"/>
    </row>
    <row r="106" spans="1:5" x14ac:dyDescent="0.25">
      <c r="A106" s="20"/>
      <c r="B106" s="16"/>
      <c r="C106" s="17" t="s">
        <v>124</v>
      </c>
      <c r="D106" s="10" t="s">
        <v>74</v>
      </c>
      <c r="E106" s="19"/>
    </row>
    <row r="107" spans="1:5" x14ac:dyDescent="0.25">
      <c r="A107" s="9" t="s">
        <v>125</v>
      </c>
      <c r="B107" s="10" t="s">
        <v>126</v>
      </c>
      <c r="C107" s="11">
        <v>25000</v>
      </c>
      <c r="D107" s="12"/>
      <c r="E107" s="14">
        <f>SUM(C107:C109)</f>
        <v>70127.12</v>
      </c>
    </row>
    <row r="108" spans="1:5" x14ac:dyDescent="0.25">
      <c r="A108" s="9">
        <v>43928</v>
      </c>
      <c r="B108" s="10" t="s">
        <v>127</v>
      </c>
      <c r="C108" s="11">
        <v>25000</v>
      </c>
      <c r="D108" s="12"/>
      <c r="E108" s="18"/>
    </row>
    <row r="109" spans="1:5" x14ac:dyDescent="0.25">
      <c r="A109" s="9" t="s">
        <v>33</v>
      </c>
      <c r="B109" s="10" t="s">
        <v>128</v>
      </c>
      <c r="C109" s="11">
        <v>20127.12</v>
      </c>
      <c r="D109" s="12"/>
      <c r="E109" s="18"/>
    </row>
    <row r="110" spans="1:5" x14ac:dyDescent="0.25">
      <c r="A110" s="9"/>
      <c r="B110" s="10"/>
      <c r="C110" s="11" t="s">
        <v>129</v>
      </c>
      <c r="D110" s="12"/>
      <c r="E110" s="14">
        <v>36474.57</v>
      </c>
    </row>
    <row r="111" spans="1:5" x14ac:dyDescent="0.25">
      <c r="A111" s="9">
        <v>44255</v>
      </c>
      <c r="B111" s="10" t="s">
        <v>130</v>
      </c>
      <c r="C111" s="11">
        <v>36474.57</v>
      </c>
      <c r="D111" s="12"/>
      <c r="E111" s="18"/>
    </row>
    <row r="112" spans="1:5" x14ac:dyDescent="0.25">
      <c r="A112" s="9"/>
      <c r="B112" s="10"/>
      <c r="C112" s="21" t="s">
        <v>131</v>
      </c>
      <c r="D112" s="10" t="s">
        <v>15</v>
      </c>
      <c r="E112" s="14">
        <f>SUM(C113)</f>
        <v>54711.87</v>
      </c>
    </row>
    <row r="113" spans="1:5" x14ac:dyDescent="0.25">
      <c r="A113" s="9" t="s">
        <v>70</v>
      </c>
      <c r="B113" s="10" t="s">
        <v>132</v>
      </c>
      <c r="C113" s="11">
        <v>54711.87</v>
      </c>
      <c r="D113" s="12"/>
      <c r="E113" s="27"/>
    </row>
    <row r="114" spans="1:5" ht="26.25" x14ac:dyDescent="0.25">
      <c r="A114" s="20"/>
      <c r="B114" s="16"/>
      <c r="C114" s="17" t="s">
        <v>133</v>
      </c>
      <c r="D114" s="10" t="s">
        <v>74</v>
      </c>
      <c r="E114" s="14">
        <f>SUM(C115)</f>
        <v>35000</v>
      </c>
    </row>
    <row r="115" spans="1:5" x14ac:dyDescent="0.25">
      <c r="A115" s="9" t="s">
        <v>134</v>
      </c>
      <c r="B115" s="10" t="s">
        <v>135</v>
      </c>
      <c r="C115" s="11">
        <v>35000</v>
      </c>
      <c r="D115" s="12"/>
      <c r="E115" s="19"/>
    </row>
    <row r="116" spans="1:5" ht="26.25" x14ac:dyDescent="0.25">
      <c r="A116" s="9"/>
      <c r="B116" s="16"/>
      <c r="C116" s="17" t="s">
        <v>270</v>
      </c>
      <c r="D116" s="23" t="s">
        <v>74</v>
      </c>
      <c r="E116" s="14">
        <f>SUM(C117)</f>
        <v>23000</v>
      </c>
    </row>
    <row r="117" spans="1:5" x14ac:dyDescent="0.25">
      <c r="A117" s="9">
        <v>43958</v>
      </c>
      <c r="B117" s="10" t="s">
        <v>136</v>
      </c>
      <c r="C117" s="11">
        <v>23000</v>
      </c>
      <c r="D117" s="12"/>
      <c r="E117" s="14"/>
    </row>
    <row r="118" spans="1:5" x14ac:dyDescent="0.25">
      <c r="A118" s="9"/>
      <c r="B118" s="10"/>
      <c r="C118" s="21" t="s">
        <v>137</v>
      </c>
      <c r="D118" s="10" t="s">
        <v>15</v>
      </c>
      <c r="E118" s="14">
        <f>SUM(C119:C120)</f>
        <v>45593.22</v>
      </c>
    </row>
    <row r="119" spans="1:5" x14ac:dyDescent="0.25">
      <c r="A119" s="9" t="s">
        <v>70</v>
      </c>
      <c r="B119" s="10" t="s">
        <v>138</v>
      </c>
      <c r="C119" s="11">
        <v>22796.61</v>
      </c>
      <c r="D119" s="12"/>
      <c r="E119" s="27"/>
    </row>
    <row r="120" spans="1:5" x14ac:dyDescent="0.25">
      <c r="A120" s="9" t="s">
        <v>70</v>
      </c>
      <c r="B120" s="10" t="s">
        <v>139</v>
      </c>
      <c r="C120" s="11">
        <v>22796.61</v>
      </c>
      <c r="D120" s="12"/>
      <c r="E120" s="27"/>
    </row>
    <row r="121" spans="1:5" x14ac:dyDescent="0.25">
      <c r="A121" s="9"/>
      <c r="B121" s="16"/>
      <c r="C121" s="17" t="s">
        <v>140</v>
      </c>
      <c r="D121" s="10" t="s">
        <v>141</v>
      </c>
      <c r="E121" s="19"/>
    </row>
    <row r="122" spans="1:5" x14ac:dyDescent="0.25">
      <c r="A122" s="9">
        <v>44013</v>
      </c>
      <c r="B122" s="10" t="s">
        <v>142</v>
      </c>
      <c r="C122" s="11">
        <v>38596.699999999997</v>
      </c>
      <c r="D122" s="12"/>
      <c r="E122" s="14">
        <v>38596.699999999997</v>
      </c>
    </row>
    <row r="123" spans="1:5" ht="26.25" x14ac:dyDescent="0.25">
      <c r="A123" s="20"/>
      <c r="B123" s="16"/>
      <c r="C123" s="17" t="s">
        <v>143</v>
      </c>
      <c r="D123" s="10" t="s">
        <v>15</v>
      </c>
      <c r="E123" s="19"/>
    </row>
    <row r="124" spans="1:5" x14ac:dyDescent="0.25">
      <c r="A124" s="9">
        <v>43956</v>
      </c>
      <c r="B124" s="10" t="s">
        <v>144</v>
      </c>
      <c r="C124" s="11">
        <v>25000</v>
      </c>
      <c r="D124" s="12"/>
      <c r="E124" s="14">
        <f>SUM(C124:C126)</f>
        <v>75000</v>
      </c>
    </row>
    <row r="125" spans="1:5" x14ac:dyDescent="0.25">
      <c r="A125" s="9">
        <v>43957</v>
      </c>
      <c r="B125" s="10" t="s">
        <v>145</v>
      </c>
      <c r="C125" s="11">
        <v>25000</v>
      </c>
      <c r="D125" s="12"/>
      <c r="E125" s="18"/>
    </row>
    <row r="126" spans="1:5" x14ac:dyDescent="0.25">
      <c r="A126" s="9">
        <v>43958</v>
      </c>
      <c r="B126" s="10" t="s">
        <v>146</v>
      </c>
      <c r="C126" s="11">
        <v>25000</v>
      </c>
      <c r="D126" s="12"/>
      <c r="E126" s="18"/>
    </row>
    <row r="127" spans="1:5" ht="26.25" x14ac:dyDescent="0.25">
      <c r="A127" s="20"/>
      <c r="B127" s="16"/>
      <c r="C127" s="17" t="s">
        <v>271</v>
      </c>
      <c r="D127" s="10" t="s">
        <v>147</v>
      </c>
      <c r="E127" s="14">
        <f>SUM(C128)</f>
        <v>136944.9</v>
      </c>
    </row>
    <row r="128" spans="1:5" x14ac:dyDescent="0.25">
      <c r="A128" s="9" t="s">
        <v>148</v>
      </c>
      <c r="B128" s="10" t="s">
        <v>149</v>
      </c>
      <c r="C128" s="11">
        <v>136944.9</v>
      </c>
      <c r="D128" s="12"/>
      <c r="E128" s="18"/>
    </row>
    <row r="129" spans="1:5" x14ac:dyDescent="0.25">
      <c r="A129" s="20"/>
      <c r="B129" s="20"/>
      <c r="C129" s="26" t="s">
        <v>150</v>
      </c>
      <c r="D129" s="26" t="s">
        <v>118</v>
      </c>
      <c r="E129" s="24">
        <v>166907.12</v>
      </c>
    </row>
    <row r="130" spans="1:5" x14ac:dyDescent="0.25">
      <c r="A130" s="29">
        <v>44242</v>
      </c>
      <c r="B130" s="20" t="s">
        <v>151</v>
      </c>
      <c r="C130" s="25">
        <v>166907.12</v>
      </c>
      <c r="D130" s="26"/>
      <c r="E130" s="30"/>
    </row>
    <row r="131" spans="1:5" x14ac:dyDescent="0.25">
      <c r="A131" s="9"/>
      <c r="B131" s="10"/>
      <c r="C131" s="17" t="s">
        <v>272</v>
      </c>
      <c r="D131" s="10" t="s">
        <v>152</v>
      </c>
      <c r="E131" s="14">
        <f>SUM(C132:C133)</f>
        <v>191186.44</v>
      </c>
    </row>
    <row r="132" spans="1:5" x14ac:dyDescent="0.25">
      <c r="A132" s="9">
        <v>44050</v>
      </c>
      <c r="B132" s="10" t="s">
        <v>153</v>
      </c>
      <c r="C132" s="11">
        <v>100000</v>
      </c>
      <c r="D132" s="12"/>
      <c r="E132" s="19"/>
    </row>
    <row r="133" spans="1:5" x14ac:dyDescent="0.25">
      <c r="A133" s="9" t="s">
        <v>33</v>
      </c>
      <c r="B133" s="10" t="s">
        <v>154</v>
      </c>
      <c r="C133" s="11">
        <v>91186.44</v>
      </c>
      <c r="D133" s="12"/>
      <c r="E133" s="18"/>
    </row>
    <row r="134" spans="1:5" x14ac:dyDescent="0.25">
      <c r="A134" s="20"/>
      <c r="B134" s="16"/>
      <c r="C134" s="21" t="s">
        <v>155</v>
      </c>
      <c r="D134" s="10" t="s">
        <v>156</v>
      </c>
      <c r="E134" s="14">
        <f>SUM(C135)</f>
        <v>150000</v>
      </c>
    </row>
    <row r="135" spans="1:5" x14ac:dyDescent="0.25">
      <c r="A135" s="9">
        <v>43840</v>
      </c>
      <c r="B135" s="10" t="s">
        <v>157</v>
      </c>
      <c r="C135" s="11">
        <v>150000</v>
      </c>
      <c r="D135" s="12"/>
      <c r="E135" s="18"/>
    </row>
    <row r="136" spans="1:5" x14ac:dyDescent="0.25">
      <c r="A136" s="20"/>
      <c r="B136" s="16"/>
      <c r="C136" s="17" t="s">
        <v>158</v>
      </c>
      <c r="D136" s="10" t="s">
        <v>159</v>
      </c>
      <c r="E136" s="19"/>
    </row>
    <row r="137" spans="1:5" x14ac:dyDescent="0.25">
      <c r="A137" s="9">
        <v>44110</v>
      </c>
      <c r="B137" s="10" t="s">
        <v>160</v>
      </c>
      <c r="C137" s="11">
        <v>26937.5</v>
      </c>
      <c r="D137" s="12"/>
      <c r="E137" s="14">
        <f>SUM(C137)</f>
        <v>26937.5</v>
      </c>
    </row>
    <row r="138" spans="1:5" x14ac:dyDescent="0.25">
      <c r="A138" s="20"/>
      <c r="B138" s="16"/>
      <c r="C138" s="17" t="s">
        <v>161</v>
      </c>
      <c r="D138" s="10" t="s">
        <v>162</v>
      </c>
      <c r="E138" s="19"/>
    </row>
    <row r="139" spans="1:5" x14ac:dyDescent="0.25">
      <c r="A139" s="9" t="s">
        <v>24</v>
      </c>
      <c r="B139" s="10" t="s">
        <v>163</v>
      </c>
      <c r="C139" s="11">
        <v>145450</v>
      </c>
      <c r="D139" s="12"/>
      <c r="E139" s="14">
        <f>SUM(C139:C140)</f>
        <v>275580.79999999999</v>
      </c>
    </row>
    <row r="140" spans="1:5" x14ac:dyDescent="0.25">
      <c r="A140" s="9" t="s">
        <v>33</v>
      </c>
      <c r="B140" s="10" t="s">
        <v>164</v>
      </c>
      <c r="C140" s="11">
        <v>130130.8</v>
      </c>
      <c r="D140" s="12"/>
      <c r="E140" s="18"/>
    </row>
    <row r="141" spans="1:5" ht="26.25" x14ac:dyDescent="0.25">
      <c r="A141" s="20"/>
      <c r="B141" s="16"/>
      <c r="C141" s="17" t="s">
        <v>273</v>
      </c>
      <c r="D141" s="10" t="s">
        <v>74</v>
      </c>
      <c r="E141" s="14">
        <f>SUM(C142:C144)</f>
        <v>196355.99</v>
      </c>
    </row>
    <row r="142" spans="1:5" x14ac:dyDescent="0.25">
      <c r="A142" s="9" t="s">
        <v>165</v>
      </c>
      <c r="B142" s="10" t="s">
        <v>166</v>
      </c>
      <c r="C142" s="11">
        <v>70000</v>
      </c>
      <c r="D142" s="12"/>
      <c r="E142" s="19"/>
    </row>
    <row r="143" spans="1:5" x14ac:dyDescent="0.25">
      <c r="A143" s="9" t="s">
        <v>167</v>
      </c>
      <c r="B143" s="10" t="s">
        <v>168</v>
      </c>
      <c r="C143" s="11">
        <v>70000</v>
      </c>
      <c r="D143" s="12"/>
      <c r="E143" s="18"/>
    </row>
    <row r="144" spans="1:5" x14ac:dyDescent="0.25">
      <c r="A144" s="9" t="s">
        <v>33</v>
      </c>
      <c r="B144" s="10" t="s">
        <v>169</v>
      </c>
      <c r="C144" s="11">
        <v>56355.99</v>
      </c>
      <c r="D144" s="12"/>
      <c r="E144" s="18"/>
    </row>
    <row r="145" spans="1:5" x14ac:dyDescent="0.25">
      <c r="A145" s="20"/>
      <c r="B145" s="20"/>
      <c r="C145" s="26" t="s">
        <v>170</v>
      </c>
      <c r="D145" s="26" t="s">
        <v>118</v>
      </c>
      <c r="E145" s="24">
        <v>69999.14</v>
      </c>
    </row>
    <row r="146" spans="1:5" x14ac:dyDescent="0.25">
      <c r="A146" s="29">
        <v>44399</v>
      </c>
      <c r="B146" s="20" t="s">
        <v>171</v>
      </c>
      <c r="C146" s="25">
        <v>33524.57</v>
      </c>
      <c r="D146" s="26"/>
      <c r="E146" s="19"/>
    </row>
    <row r="147" spans="1:5" x14ac:dyDescent="0.25">
      <c r="A147" s="29">
        <v>44242</v>
      </c>
      <c r="B147" s="20" t="s">
        <v>172</v>
      </c>
      <c r="C147" s="25">
        <v>36474.57</v>
      </c>
      <c r="D147" s="26"/>
      <c r="E147" s="24"/>
    </row>
    <row r="148" spans="1:5" ht="26.25" x14ac:dyDescent="0.25">
      <c r="A148" s="9"/>
      <c r="B148" s="16"/>
      <c r="C148" s="17" t="s">
        <v>173</v>
      </c>
      <c r="D148" s="10" t="s">
        <v>15</v>
      </c>
      <c r="E148" s="19"/>
    </row>
    <row r="149" spans="1:5" x14ac:dyDescent="0.25">
      <c r="A149" s="9">
        <v>43836</v>
      </c>
      <c r="B149" s="10" t="s">
        <v>174</v>
      </c>
      <c r="C149" s="11">
        <v>50000</v>
      </c>
      <c r="D149" s="12"/>
      <c r="E149" s="14">
        <f>SUM(C149:C152)</f>
        <v>187304.24</v>
      </c>
    </row>
    <row r="150" spans="1:5" x14ac:dyDescent="0.25">
      <c r="A150" s="9" t="s">
        <v>167</v>
      </c>
      <c r="B150" s="10" t="s">
        <v>175</v>
      </c>
      <c r="C150" s="11">
        <v>50000</v>
      </c>
      <c r="D150" s="12"/>
      <c r="E150" s="18"/>
    </row>
    <row r="151" spans="1:5" x14ac:dyDescent="0.25">
      <c r="A151" s="9">
        <v>43989</v>
      </c>
      <c r="B151" s="10" t="s">
        <v>176</v>
      </c>
      <c r="C151" s="11">
        <v>50000</v>
      </c>
      <c r="D151" s="12"/>
      <c r="E151" s="18"/>
    </row>
    <row r="152" spans="1:5" x14ac:dyDescent="0.25">
      <c r="A152" s="9" t="s">
        <v>70</v>
      </c>
      <c r="B152" s="10" t="s">
        <v>177</v>
      </c>
      <c r="C152" s="11">
        <v>37304.239999999998</v>
      </c>
      <c r="D152" s="12"/>
      <c r="E152" s="18"/>
    </row>
    <row r="153" spans="1:5" x14ac:dyDescent="0.25">
      <c r="A153" s="9"/>
      <c r="B153" s="10"/>
      <c r="C153" s="21" t="s">
        <v>178</v>
      </c>
      <c r="D153" s="10" t="s">
        <v>15</v>
      </c>
      <c r="E153" s="14">
        <v>48305.08</v>
      </c>
    </row>
    <row r="154" spans="1:5" x14ac:dyDescent="0.25">
      <c r="A154" s="9" t="s">
        <v>70</v>
      </c>
      <c r="B154" s="10" t="s">
        <v>179</v>
      </c>
      <c r="C154" s="11">
        <v>24152.54</v>
      </c>
      <c r="D154" s="12"/>
      <c r="E154" s="14"/>
    </row>
    <row r="155" spans="1:5" x14ac:dyDescent="0.25">
      <c r="A155" s="9" t="s">
        <v>70</v>
      </c>
      <c r="B155" s="10" t="s">
        <v>180</v>
      </c>
      <c r="C155" s="11">
        <v>24152.54</v>
      </c>
      <c r="D155" s="12"/>
      <c r="E155" s="30"/>
    </row>
    <row r="156" spans="1:5" x14ac:dyDescent="0.25">
      <c r="A156" s="20"/>
      <c r="B156" s="16"/>
      <c r="C156" s="21" t="s">
        <v>181</v>
      </c>
      <c r="D156" s="10" t="s">
        <v>182</v>
      </c>
      <c r="E156" s="14">
        <f>SUM(C157)</f>
        <v>276179</v>
      </c>
    </row>
    <row r="157" spans="1:5" x14ac:dyDescent="0.25">
      <c r="A157" s="9">
        <v>44048</v>
      </c>
      <c r="B157" s="10" t="s">
        <v>183</v>
      </c>
      <c r="C157" s="11">
        <v>276179</v>
      </c>
      <c r="D157" s="12"/>
      <c r="E157" s="18"/>
    </row>
    <row r="158" spans="1:5" ht="26.25" x14ac:dyDescent="0.25">
      <c r="A158" s="20"/>
      <c r="B158" s="16"/>
      <c r="C158" s="17" t="s">
        <v>184</v>
      </c>
      <c r="D158" s="10" t="s">
        <v>185</v>
      </c>
      <c r="E158" s="19"/>
    </row>
    <row r="159" spans="1:5" x14ac:dyDescent="0.25">
      <c r="A159" s="9">
        <v>43954</v>
      </c>
      <c r="B159" s="10" t="s">
        <v>186</v>
      </c>
      <c r="C159" s="11">
        <v>419730.34</v>
      </c>
      <c r="D159" s="12"/>
      <c r="E159" s="14">
        <f>SUM(C159)</f>
        <v>419730.34</v>
      </c>
    </row>
    <row r="160" spans="1:5" ht="26.25" x14ac:dyDescent="0.25">
      <c r="A160" s="20"/>
      <c r="B160" s="16"/>
      <c r="C160" s="17" t="s">
        <v>187</v>
      </c>
      <c r="D160" s="10" t="s">
        <v>188</v>
      </c>
      <c r="E160" s="19"/>
    </row>
    <row r="161" spans="1:5" x14ac:dyDescent="0.25">
      <c r="A161" s="9">
        <v>43864</v>
      </c>
      <c r="B161" s="10" t="s">
        <v>189</v>
      </c>
      <c r="C161" s="11">
        <v>821129.03</v>
      </c>
      <c r="D161" s="12"/>
      <c r="E161" s="14">
        <f>SUM(C161:C162)</f>
        <v>1063786.6600000001</v>
      </c>
    </row>
    <row r="162" spans="1:5" x14ac:dyDescent="0.25">
      <c r="A162" s="9">
        <v>44077</v>
      </c>
      <c r="B162" s="10" t="s">
        <v>190</v>
      </c>
      <c r="C162" s="11">
        <v>242657.63</v>
      </c>
      <c r="D162" s="12"/>
      <c r="E162" s="18"/>
    </row>
    <row r="163" spans="1:5" x14ac:dyDescent="0.25">
      <c r="A163" s="20"/>
      <c r="B163" s="16"/>
      <c r="C163" s="21" t="s">
        <v>191</v>
      </c>
      <c r="D163" s="10" t="s">
        <v>192</v>
      </c>
      <c r="E163" s="14">
        <f>SUM(C164)</f>
        <v>300983.58</v>
      </c>
    </row>
    <row r="164" spans="1:5" x14ac:dyDescent="0.25">
      <c r="A164" s="9">
        <v>43924</v>
      </c>
      <c r="B164" s="10" t="s">
        <v>193</v>
      </c>
      <c r="C164" s="11">
        <v>300983.58</v>
      </c>
      <c r="D164" s="12"/>
      <c r="E164" s="18"/>
    </row>
    <row r="165" spans="1:5" x14ac:dyDescent="0.25">
      <c r="A165" s="20"/>
      <c r="B165" s="16"/>
      <c r="C165" s="17" t="s">
        <v>194</v>
      </c>
      <c r="D165" s="10" t="s">
        <v>195</v>
      </c>
      <c r="E165" s="14">
        <f>SUM(C166)</f>
        <v>151306.92000000001</v>
      </c>
    </row>
    <row r="166" spans="1:5" x14ac:dyDescent="0.25">
      <c r="A166" s="9">
        <v>44077</v>
      </c>
      <c r="B166" s="10" t="s">
        <v>196</v>
      </c>
      <c r="C166" s="11">
        <v>151306.92000000001</v>
      </c>
      <c r="D166" s="12"/>
      <c r="E166" s="18"/>
    </row>
    <row r="167" spans="1:5" ht="26.25" x14ac:dyDescent="0.25">
      <c r="A167" s="20"/>
      <c r="B167" s="16"/>
      <c r="C167" s="17" t="s">
        <v>197</v>
      </c>
      <c r="D167" s="10" t="s">
        <v>195</v>
      </c>
      <c r="E167" s="19"/>
    </row>
    <row r="168" spans="1:5" x14ac:dyDescent="0.25">
      <c r="A168" s="9">
        <v>44077</v>
      </c>
      <c r="B168" s="10" t="s">
        <v>198</v>
      </c>
      <c r="C168" s="11">
        <v>616721.93999999994</v>
      </c>
      <c r="D168" s="12"/>
      <c r="E168" s="14">
        <f>SUM(C168)</f>
        <v>616721.93999999994</v>
      </c>
    </row>
    <row r="169" spans="1:5" ht="26.25" x14ac:dyDescent="0.25">
      <c r="A169" s="20"/>
      <c r="B169" s="16"/>
      <c r="C169" s="17" t="s">
        <v>199</v>
      </c>
      <c r="D169" s="10" t="s">
        <v>15</v>
      </c>
      <c r="E169" s="19"/>
    </row>
    <row r="170" spans="1:5" x14ac:dyDescent="0.25">
      <c r="A170" s="9">
        <v>44016</v>
      </c>
      <c r="B170" s="10" t="s">
        <v>200</v>
      </c>
      <c r="C170" s="11">
        <v>30000</v>
      </c>
      <c r="D170" s="12"/>
      <c r="E170" s="14">
        <f>SUM(C170:C173)</f>
        <v>120000</v>
      </c>
    </row>
    <row r="171" spans="1:5" x14ac:dyDescent="0.25">
      <c r="A171" s="9">
        <v>44109</v>
      </c>
      <c r="B171" s="10" t="s">
        <v>201</v>
      </c>
      <c r="C171" s="11">
        <v>30000</v>
      </c>
      <c r="D171" s="12"/>
      <c r="E171" s="18"/>
    </row>
    <row r="172" spans="1:5" x14ac:dyDescent="0.25">
      <c r="A172" s="9" t="s">
        <v>167</v>
      </c>
      <c r="B172" s="10" t="s">
        <v>202</v>
      </c>
      <c r="C172" s="11">
        <v>30000</v>
      </c>
      <c r="D172" s="12"/>
      <c r="E172" s="18"/>
    </row>
    <row r="173" spans="1:5" x14ac:dyDescent="0.25">
      <c r="A173" s="9">
        <v>44141</v>
      </c>
      <c r="B173" s="10" t="s">
        <v>203</v>
      </c>
      <c r="C173" s="11">
        <v>30000</v>
      </c>
      <c r="D173" s="12"/>
      <c r="E173" s="18"/>
    </row>
    <row r="174" spans="1:5" x14ac:dyDescent="0.25">
      <c r="A174" s="20"/>
      <c r="B174" s="20"/>
      <c r="C174" s="26" t="s">
        <v>204</v>
      </c>
      <c r="D174" s="26" t="s">
        <v>118</v>
      </c>
      <c r="E174" s="24">
        <v>50000</v>
      </c>
    </row>
    <row r="175" spans="1:5" x14ac:dyDescent="0.25">
      <c r="A175" s="29">
        <v>44287</v>
      </c>
      <c r="B175" s="20" t="s">
        <v>205</v>
      </c>
      <c r="C175" s="25">
        <v>50000</v>
      </c>
      <c r="D175" s="26"/>
      <c r="E175" s="30"/>
    </row>
    <row r="176" spans="1:5" ht="26.25" x14ac:dyDescent="0.25">
      <c r="A176" s="20"/>
      <c r="B176" s="10"/>
      <c r="C176" s="17" t="s">
        <v>206</v>
      </c>
      <c r="D176" s="10" t="s">
        <v>15</v>
      </c>
      <c r="E176" s="14">
        <f>SUM(C177:C179)</f>
        <v>84152.540000000008</v>
      </c>
    </row>
    <row r="177" spans="1:5" x14ac:dyDescent="0.25">
      <c r="A177" s="9" t="s">
        <v>125</v>
      </c>
      <c r="B177" s="10" t="s">
        <v>207</v>
      </c>
      <c r="C177" s="11">
        <v>30000</v>
      </c>
      <c r="D177" s="12"/>
      <c r="E177" s="19"/>
    </row>
    <row r="178" spans="1:5" x14ac:dyDescent="0.25">
      <c r="A178" s="9" t="s">
        <v>208</v>
      </c>
      <c r="B178" s="10" t="s">
        <v>209</v>
      </c>
      <c r="C178" s="11">
        <v>30000</v>
      </c>
      <c r="D178" s="12"/>
      <c r="E178" s="18"/>
    </row>
    <row r="179" spans="1:5" x14ac:dyDescent="0.25">
      <c r="A179" s="9" t="s">
        <v>70</v>
      </c>
      <c r="B179" s="10" t="s">
        <v>103</v>
      </c>
      <c r="C179" s="11">
        <v>24152.54</v>
      </c>
      <c r="D179" s="12"/>
      <c r="E179" s="18"/>
    </row>
    <row r="180" spans="1:5" ht="26.25" x14ac:dyDescent="0.25">
      <c r="A180" s="20"/>
      <c r="B180" s="16"/>
      <c r="C180" s="17" t="s">
        <v>210</v>
      </c>
      <c r="D180" s="10" t="s">
        <v>74</v>
      </c>
      <c r="E180" s="19"/>
    </row>
    <row r="181" spans="1:5" x14ac:dyDescent="0.25">
      <c r="A181" s="9" t="s">
        <v>211</v>
      </c>
      <c r="B181" s="10" t="s">
        <v>212</v>
      </c>
      <c r="C181" s="11">
        <v>25000</v>
      </c>
      <c r="D181" s="12"/>
      <c r="E181" s="14">
        <f>SUM(C181:C182)</f>
        <v>50000</v>
      </c>
    </row>
    <row r="182" spans="1:5" x14ac:dyDescent="0.25">
      <c r="A182" s="9" t="s">
        <v>211</v>
      </c>
      <c r="B182" s="10" t="s">
        <v>213</v>
      </c>
      <c r="C182" s="11">
        <v>25000</v>
      </c>
      <c r="D182" s="12" t="s">
        <v>214</v>
      </c>
      <c r="E182" s="18"/>
    </row>
    <row r="183" spans="1:5" x14ac:dyDescent="0.25">
      <c r="A183" s="16"/>
      <c r="B183" s="20"/>
      <c r="C183" s="26" t="s">
        <v>215</v>
      </c>
      <c r="D183" s="26" t="s">
        <v>216</v>
      </c>
      <c r="E183" s="24">
        <v>33094.26</v>
      </c>
    </row>
    <row r="184" spans="1:5" x14ac:dyDescent="0.25">
      <c r="A184" s="29">
        <v>44242</v>
      </c>
      <c r="B184" s="20" t="s">
        <v>217</v>
      </c>
      <c r="C184" s="25">
        <v>33094.26</v>
      </c>
      <c r="D184" s="26"/>
      <c r="E184" s="30"/>
    </row>
    <row r="185" spans="1:5" x14ac:dyDescent="0.25">
      <c r="A185" s="9"/>
      <c r="B185" s="10"/>
      <c r="C185" s="11" t="s">
        <v>218</v>
      </c>
      <c r="D185" s="10" t="s">
        <v>219</v>
      </c>
      <c r="E185" s="14">
        <f>SUM(C186)</f>
        <v>50964.2</v>
      </c>
    </row>
    <row r="186" spans="1:5" x14ac:dyDescent="0.25">
      <c r="A186" s="9" t="s">
        <v>220</v>
      </c>
      <c r="B186" s="10" t="s">
        <v>221</v>
      </c>
      <c r="C186" s="11">
        <v>50964.2</v>
      </c>
      <c r="D186" s="12"/>
      <c r="E186" s="18"/>
    </row>
    <row r="187" spans="1:5" ht="39" x14ac:dyDescent="0.25">
      <c r="A187" s="20"/>
      <c r="B187" s="10"/>
      <c r="C187" s="17" t="s">
        <v>222</v>
      </c>
      <c r="D187" s="10" t="s">
        <v>15</v>
      </c>
      <c r="E187" s="19"/>
    </row>
    <row r="188" spans="1:5" x14ac:dyDescent="0.25">
      <c r="A188" s="9">
        <v>43954</v>
      </c>
      <c r="B188" s="10" t="s">
        <v>223</v>
      </c>
      <c r="C188" s="11">
        <v>25000</v>
      </c>
      <c r="D188" s="12"/>
      <c r="E188" s="14">
        <f>SUM(C188:C191)</f>
        <v>100000</v>
      </c>
    </row>
    <row r="189" spans="1:5" x14ac:dyDescent="0.25">
      <c r="A189" s="9">
        <v>43955</v>
      </c>
      <c r="B189" s="10" t="s">
        <v>224</v>
      </c>
      <c r="C189" s="11">
        <v>25000</v>
      </c>
      <c r="D189" s="12"/>
      <c r="E189" s="18"/>
    </row>
    <row r="190" spans="1:5" x14ac:dyDescent="0.25">
      <c r="A190" s="9">
        <v>43956</v>
      </c>
      <c r="B190" s="10" t="s">
        <v>225</v>
      </c>
      <c r="C190" s="11">
        <v>25000</v>
      </c>
      <c r="D190" s="12"/>
      <c r="E190" s="18"/>
    </row>
    <row r="191" spans="1:5" x14ac:dyDescent="0.25">
      <c r="A191" s="9">
        <v>43957</v>
      </c>
      <c r="B191" s="10" t="s">
        <v>207</v>
      </c>
      <c r="C191" s="11">
        <v>25000</v>
      </c>
      <c r="D191" s="12"/>
      <c r="E191" s="18"/>
    </row>
    <row r="192" spans="1:5" ht="26.25" x14ac:dyDescent="0.25">
      <c r="A192" s="20"/>
      <c r="B192" s="10"/>
      <c r="C192" s="17" t="s">
        <v>226</v>
      </c>
      <c r="D192" s="10" t="s">
        <v>18</v>
      </c>
      <c r="E192" s="19"/>
    </row>
    <row r="193" spans="1:5" x14ac:dyDescent="0.25">
      <c r="A193" s="9">
        <v>44081</v>
      </c>
      <c r="B193" s="10" t="s">
        <v>227</v>
      </c>
      <c r="C193" s="11">
        <v>154000</v>
      </c>
      <c r="D193" s="12"/>
      <c r="E193" s="14">
        <f>SUM(C193:C195)</f>
        <v>462000</v>
      </c>
    </row>
    <row r="194" spans="1:5" x14ac:dyDescent="0.25">
      <c r="A194" s="9">
        <v>44081</v>
      </c>
      <c r="B194" s="10" t="s">
        <v>228</v>
      </c>
      <c r="C194" s="11">
        <v>154000</v>
      </c>
      <c r="D194" s="12"/>
      <c r="E194" s="18"/>
    </row>
    <row r="195" spans="1:5" x14ac:dyDescent="0.25">
      <c r="A195" s="9">
        <v>44081</v>
      </c>
      <c r="B195" s="10" t="s">
        <v>229</v>
      </c>
      <c r="C195" s="11">
        <v>154000</v>
      </c>
      <c r="D195" s="12"/>
      <c r="E195" s="18" t="s">
        <v>2</v>
      </c>
    </row>
    <row r="196" spans="1:5" x14ac:dyDescent="0.25">
      <c r="A196" s="9"/>
      <c r="B196" s="10"/>
      <c r="C196" s="21" t="s">
        <v>230</v>
      </c>
      <c r="D196" s="10" t="s">
        <v>231</v>
      </c>
      <c r="E196" s="14">
        <f>SUM(C197:C198)</f>
        <v>186730.43</v>
      </c>
    </row>
    <row r="197" spans="1:5" x14ac:dyDescent="0.25">
      <c r="A197" s="9" t="s">
        <v>232</v>
      </c>
      <c r="B197" s="10" t="s">
        <v>233</v>
      </c>
      <c r="C197" s="11">
        <v>85668</v>
      </c>
      <c r="D197" s="12"/>
      <c r="E197" s="18"/>
    </row>
    <row r="198" spans="1:5" x14ac:dyDescent="0.25">
      <c r="A198" s="9" t="s">
        <v>220</v>
      </c>
      <c r="B198" s="10" t="s">
        <v>234</v>
      </c>
      <c r="C198" s="11">
        <v>101062.43</v>
      </c>
      <c r="D198" s="12"/>
      <c r="E198" s="18"/>
    </row>
    <row r="199" spans="1:5" x14ac:dyDescent="0.25">
      <c r="A199" s="9"/>
      <c r="B199" s="10"/>
      <c r="C199" s="11" t="s">
        <v>235</v>
      </c>
      <c r="D199" s="12" t="s">
        <v>236</v>
      </c>
      <c r="E199" s="24">
        <v>544274.22</v>
      </c>
    </row>
    <row r="200" spans="1:5" x14ac:dyDescent="0.25">
      <c r="A200" s="9" t="s">
        <v>237</v>
      </c>
      <c r="B200" s="10" t="s">
        <v>238</v>
      </c>
      <c r="C200" s="11">
        <v>247133.35</v>
      </c>
      <c r="D200" s="12"/>
      <c r="E200" s="24"/>
    </row>
    <row r="201" spans="1:5" x14ac:dyDescent="0.25">
      <c r="A201" s="9" t="s">
        <v>237</v>
      </c>
      <c r="B201" s="10" t="s">
        <v>239</v>
      </c>
      <c r="C201" s="11">
        <v>297140.87</v>
      </c>
      <c r="D201" s="12"/>
      <c r="E201" s="24"/>
    </row>
    <row r="202" spans="1:5" x14ac:dyDescent="0.25">
      <c r="A202" s="9"/>
      <c r="B202" s="10"/>
      <c r="C202" s="11" t="s">
        <v>240</v>
      </c>
      <c r="D202" s="12" t="s">
        <v>241</v>
      </c>
      <c r="E202" s="24">
        <v>4940</v>
      </c>
    </row>
    <row r="203" spans="1:5" x14ac:dyDescent="0.25">
      <c r="A203" s="9">
        <v>44592</v>
      </c>
      <c r="B203" s="10" t="s">
        <v>274</v>
      </c>
      <c r="C203" s="11">
        <v>4940</v>
      </c>
      <c r="D203" s="12"/>
      <c r="E203" s="24"/>
    </row>
    <row r="204" spans="1:5" x14ac:dyDescent="0.25">
      <c r="A204" s="9"/>
      <c r="B204" s="10"/>
      <c r="C204" s="11" t="s">
        <v>242</v>
      </c>
      <c r="D204" s="12" t="s">
        <v>48</v>
      </c>
      <c r="E204" s="24">
        <v>35400</v>
      </c>
    </row>
    <row r="205" spans="1:5" x14ac:dyDescent="0.25">
      <c r="A205" s="9">
        <v>44586</v>
      </c>
      <c r="B205" s="10" t="s">
        <v>275</v>
      </c>
      <c r="C205" s="11">
        <v>35400</v>
      </c>
      <c r="D205" s="12"/>
      <c r="E205" s="24"/>
    </row>
    <row r="206" spans="1:5" x14ac:dyDescent="0.25">
      <c r="A206" s="9"/>
      <c r="B206" s="10"/>
      <c r="C206" s="11"/>
      <c r="D206" s="12"/>
      <c r="E206" s="24"/>
    </row>
    <row r="207" spans="1:5" x14ac:dyDescent="0.25">
      <c r="A207" s="9"/>
      <c r="B207" s="10"/>
      <c r="C207" s="11" t="s">
        <v>243</v>
      </c>
      <c r="D207" s="12" t="s">
        <v>244</v>
      </c>
      <c r="E207" s="24">
        <v>150000</v>
      </c>
    </row>
    <row r="208" spans="1:5" x14ac:dyDescent="0.25">
      <c r="A208" s="9">
        <v>44586</v>
      </c>
      <c r="B208" s="10" t="s">
        <v>276</v>
      </c>
      <c r="C208" s="11">
        <v>50000</v>
      </c>
      <c r="D208" s="12"/>
      <c r="E208" s="24"/>
    </row>
    <row r="209" spans="1:5" x14ac:dyDescent="0.25">
      <c r="A209" s="9" t="s">
        <v>279</v>
      </c>
      <c r="B209" s="10" t="s">
        <v>277</v>
      </c>
      <c r="C209" s="11">
        <v>75000</v>
      </c>
      <c r="D209" s="12"/>
      <c r="E209" s="24"/>
    </row>
    <row r="210" spans="1:5" x14ac:dyDescent="0.25">
      <c r="A210" s="9">
        <v>44587</v>
      </c>
      <c r="B210" s="10" t="s">
        <v>280</v>
      </c>
      <c r="C210" s="11">
        <v>25000</v>
      </c>
      <c r="D210" s="12"/>
      <c r="E210" s="24"/>
    </row>
    <row r="211" spans="1:5" x14ac:dyDescent="0.25">
      <c r="A211" s="9"/>
      <c r="B211" s="10"/>
      <c r="C211" s="11" t="s">
        <v>281</v>
      </c>
      <c r="D211" s="12"/>
      <c r="E211" s="24">
        <v>42400</v>
      </c>
    </row>
    <row r="212" spans="1:5" x14ac:dyDescent="0.25">
      <c r="A212" s="9">
        <v>44553</v>
      </c>
      <c r="B212" s="10" t="s">
        <v>282</v>
      </c>
      <c r="C212" s="11">
        <v>42400</v>
      </c>
      <c r="D212" s="12"/>
      <c r="E212" s="24"/>
    </row>
    <row r="213" spans="1:5" x14ac:dyDescent="0.25">
      <c r="A213" s="9"/>
      <c r="B213" s="10"/>
      <c r="C213" s="11" t="s">
        <v>283</v>
      </c>
      <c r="D213" s="12" t="s">
        <v>284</v>
      </c>
      <c r="E213" s="24">
        <v>47200</v>
      </c>
    </row>
    <row r="214" spans="1:5" x14ac:dyDescent="0.25">
      <c r="A214" s="9">
        <v>44578</v>
      </c>
      <c r="B214" s="10" t="s">
        <v>285</v>
      </c>
      <c r="C214" s="11">
        <v>47200</v>
      </c>
      <c r="D214" s="12"/>
      <c r="E214" s="24"/>
    </row>
    <row r="215" spans="1:5" x14ac:dyDescent="0.25">
      <c r="A215" s="20"/>
      <c r="B215" s="16"/>
      <c r="C215" s="17" t="s">
        <v>278</v>
      </c>
      <c r="D215" s="10" t="s">
        <v>15</v>
      </c>
      <c r="E215" s="14">
        <f>SUM(C216)</f>
        <v>150000</v>
      </c>
    </row>
    <row r="216" spans="1:5" x14ac:dyDescent="0.25">
      <c r="A216" s="9" t="s">
        <v>245</v>
      </c>
      <c r="B216" s="10" t="s">
        <v>246</v>
      </c>
      <c r="C216" s="11">
        <v>150000</v>
      </c>
      <c r="D216" s="12"/>
      <c r="E216" s="19"/>
    </row>
    <row r="217" spans="1:5" ht="26.25" x14ac:dyDescent="0.25">
      <c r="A217" s="20"/>
      <c r="B217" s="16"/>
      <c r="C217" s="17" t="s">
        <v>247</v>
      </c>
      <c r="D217" s="10" t="s">
        <v>248</v>
      </c>
      <c r="E217" s="14">
        <v>33810</v>
      </c>
    </row>
    <row r="218" spans="1:5" x14ac:dyDescent="0.25">
      <c r="A218" s="9">
        <v>43768</v>
      </c>
      <c r="B218" s="10" t="s">
        <v>10</v>
      </c>
      <c r="C218" s="11">
        <v>5310</v>
      </c>
      <c r="D218" s="9"/>
      <c r="E218" s="18"/>
    </row>
    <row r="219" spans="1:5" x14ac:dyDescent="0.25">
      <c r="A219" s="9" t="s">
        <v>70</v>
      </c>
      <c r="B219" s="10" t="s">
        <v>249</v>
      </c>
      <c r="C219" s="11">
        <v>28500</v>
      </c>
      <c r="D219" s="9"/>
      <c r="E219" s="18"/>
    </row>
    <row r="220" spans="1:5" x14ac:dyDescent="0.25">
      <c r="A220" s="9"/>
      <c r="B220" s="10"/>
      <c r="C220" s="21" t="s">
        <v>250</v>
      </c>
      <c r="D220" s="10" t="s">
        <v>48</v>
      </c>
      <c r="E220" s="14">
        <f>SUM(C221:C222)</f>
        <v>24190</v>
      </c>
    </row>
    <row r="221" spans="1:5" x14ac:dyDescent="0.25">
      <c r="A221" s="9" t="s">
        <v>251</v>
      </c>
      <c r="B221" s="10" t="s">
        <v>252</v>
      </c>
      <c r="C221" s="11">
        <v>21240</v>
      </c>
      <c r="D221" s="12"/>
      <c r="E221" s="18"/>
    </row>
    <row r="222" spans="1:5" x14ac:dyDescent="0.25">
      <c r="A222" s="9">
        <v>44196</v>
      </c>
      <c r="B222" s="10" t="s">
        <v>10</v>
      </c>
      <c r="C222" s="11">
        <v>2950</v>
      </c>
      <c r="D222" s="12"/>
      <c r="E222" s="18"/>
    </row>
    <row r="223" spans="1:5" x14ac:dyDescent="0.25">
      <c r="A223" s="31"/>
      <c r="B223" s="31"/>
      <c r="C223" s="31"/>
      <c r="D223" s="31"/>
      <c r="E223" s="32"/>
    </row>
    <row r="224" spans="1:5" ht="16.5" thickBot="1" x14ac:dyDescent="0.3">
      <c r="A224" s="33"/>
      <c r="B224" s="34"/>
      <c r="C224" s="35"/>
      <c r="D224" s="36" t="s">
        <v>253</v>
      </c>
      <c r="E224" s="37">
        <f>SUM(E7:E223)</f>
        <v>10358528.129999999</v>
      </c>
    </row>
    <row r="225" spans="1:5" ht="15.75" thickTop="1" x14ac:dyDescent="0.25">
      <c r="A225" s="33"/>
      <c r="B225" s="34"/>
      <c r="C225" s="35"/>
      <c r="D225" s="38"/>
      <c r="E225" s="39" t="s">
        <v>254</v>
      </c>
    </row>
    <row r="226" spans="1:5" x14ac:dyDescent="0.25">
      <c r="A226" s="33"/>
      <c r="B226" s="34"/>
      <c r="C226" s="35"/>
      <c r="D226" s="38"/>
      <c r="E226" s="39"/>
    </row>
    <row r="227" spans="1:5" x14ac:dyDescent="0.25">
      <c r="A227" s="33"/>
      <c r="B227" s="34"/>
      <c r="C227" s="35"/>
      <c r="D227" s="38"/>
      <c r="E227" s="39"/>
    </row>
    <row r="228" spans="1:5" x14ac:dyDescent="0.25">
      <c r="A228" s="33"/>
      <c r="B228" s="34"/>
      <c r="C228" s="35"/>
      <c r="D228" s="38"/>
      <c r="E228" s="40"/>
    </row>
    <row r="229" spans="1:5" x14ac:dyDescent="0.25">
      <c r="A229" s="33"/>
      <c r="B229" s="34"/>
      <c r="C229" s="35"/>
      <c r="D229" s="38"/>
      <c r="E229" s="40"/>
    </row>
    <row r="230" spans="1:5" x14ac:dyDescent="0.25">
      <c r="A230" s="33"/>
      <c r="B230" s="34"/>
      <c r="C230" s="35"/>
      <c r="D230" s="38"/>
      <c r="E230" s="40"/>
    </row>
    <row r="231" spans="1:5" x14ac:dyDescent="0.25">
      <c r="A231" s="41"/>
      <c r="B231" s="42" t="s">
        <v>255</v>
      </c>
      <c r="C231" s="43"/>
      <c r="D231" s="38" t="s">
        <v>256</v>
      </c>
      <c r="E231" s="44"/>
    </row>
    <row r="232" spans="1:5" x14ac:dyDescent="0.25">
      <c r="A232" s="41"/>
      <c r="B232" s="42" t="s">
        <v>257</v>
      </c>
      <c r="C232" s="43"/>
      <c r="D232" s="42" t="s">
        <v>258</v>
      </c>
      <c r="E232" s="45"/>
    </row>
    <row r="233" spans="1:5" x14ac:dyDescent="0.25">
      <c r="A233" s="46"/>
      <c r="B233" s="42" t="s">
        <v>259</v>
      </c>
      <c r="C233" s="43"/>
      <c r="D233" s="2" t="s">
        <v>260</v>
      </c>
      <c r="E233" s="44"/>
    </row>
    <row r="234" spans="1:5" x14ac:dyDescent="0.25">
      <c r="A234" s="41"/>
      <c r="B234" s="47"/>
      <c r="C234" s="48"/>
      <c r="D234" s="34"/>
      <c r="E234" s="4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workbookViewId="0">
      <selection sqref="A1:E239"/>
    </sheetView>
  </sheetViews>
  <sheetFormatPr defaultColWidth="11.42578125" defaultRowHeight="15" x14ac:dyDescent="0.25"/>
  <cols>
    <col min="1" max="1" width="15.42578125" customWidth="1"/>
    <col min="2" max="2" width="22.42578125" customWidth="1"/>
    <col min="3" max="3" width="30.42578125" customWidth="1"/>
    <col min="4" max="4" width="19" customWidth="1"/>
    <col min="5" max="5" width="23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289</v>
      </c>
      <c r="B2" s="67"/>
      <c r="C2" s="67"/>
      <c r="D2" s="67"/>
      <c r="E2" s="67"/>
    </row>
    <row r="3" spans="1:5" x14ac:dyDescent="0.25">
      <c r="A3" s="67" t="s">
        <v>1</v>
      </c>
      <c r="B3" s="67"/>
      <c r="C3" s="67"/>
      <c r="D3" s="67"/>
      <c r="E3" s="67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4">
        <v>94427.05</v>
      </c>
    </row>
    <row r="8" spans="1:5" x14ac:dyDescent="0.25">
      <c r="A8" s="9">
        <v>44620</v>
      </c>
      <c r="B8" s="10" t="s">
        <v>291</v>
      </c>
      <c r="C8" s="11">
        <v>9588.27</v>
      </c>
      <c r="D8" s="12"/>
      <c r="E8" s="13"/>
    </row>
    <row r="9" spans="1:5" x14ac:dyDescent="0.25">
      <c r="A9" s="9">
        <v>44620</v>
      </c>
      <c r="B9" s="10" t="s">
        <v>292</v>
      </c>
      <c r="C9" s="11">
        <v>77701.78</v>
      </c>
      <c r="D9" s="12"/>
      <c r="E9" s="13"/>
    </row>
    <row r="10" spans="1:5" x14ac:dyDescent="0.25">
      <c r="A10" s="9">
        <v>44620</v>
      </c>
      <c r="B10" s="10" t="s">
        <v>293</v>
      </c>
      <c r="C10" s="11">
        <v>7137</v>
      </c>
      <c r="D10" s="12"/>
      <c r="E10" s="13"/>
    </row>
    <row r="11" spans="1:5" x14ac:dyDescent="0.25">
      <c r="A11" s="9"/>
      <c r="B11" s="10"/>
      <c r="C11" s="11" t="s">
        <v>11</v>
      </c>
      <c r="D11" s="12" t="s">
        <v>12</v>
      </c>
      <c r="E11" s="14">
        <v>49708.7</v>
      </c>
    </row>
    <row r="12" spans="1:5" x14ac:dyDescent="0.25">
      <c r="A12" s="9">
        <v>44255</v>
      </c>
      <c r="B12" s="10" t="s">
        <v>13</v>
      </c>
      <c r="C12" s="11">
        <v>49708.7</v>
      </c>
      <c r="D12" s="12"/>
      <c r="E12" s="14"/>
    </row>
    <row r="13" spans="1:5" ht="26.25" x14ac:dyDescent="0.25">
      <c r="A13" s="15"/>
      <c r="B13" s="16"/>
      <c r="C13" s="17" t="s">
        <v>14</v>
      </c>
      <c r="D13" s="10" t="s">
        <v>15</v>
      </c>
      <c r="E13" s="19"/>
    </row>
    <row r="14" spans="1:5" x14ac:dyDescent="0.25">
      <c r="A14" s="9">
        <v>43857</v>
      </c>
      <c r="B14" s="10" t="s">
        <v>16</v>
      </c>
      <c r="C14" s="11">
        <v>40000</v>
      </c>
      <c r="D14" s="12"/>
      <c r="E14" s="14">
        <f>SUM(C14)</f>
        <v>40000</v>
      </c>
    </row>
    <row r="15" spans="1:5" ht="26.25" x14ac:dyDescent="0.25">
      <c r="A15" s="9"/>
      <c r="B15" s="10"/>
      <c r="C15" s="17" t="s">
        <v>17</v>
      </c>
      <c r="D15" s="10" t="s">
        <v>18</v>
      </c>
      <c r="E15" s="19"/>
    </row>
    <row r="16" spans="1:5" x14ac:dyDescent="0.25">
      <c r="A16" s="9" t="s">
        <v>19</v>
      </c>
      <c r="B16" s="10" t="s">
        <v>20</v>
      </c>
      <c r="C16" s="11">
        <v>84000</v>
      </c>
      <c r="D16" s="12"/>
      <c r="E16" s="14">
        <f>SUM(C16:C17)</f>
        <v>168000</v>
      </c>
    </row>
    <row r="17" spans="1:5" x14ac:dyDescent="0.25">
      <c r="A17" s="9" t="s">
        <v>21</v>
      </c>
      <c r="B17" s="10" t="s">
        <v>22</v>
      </c>
      <c r="C17" s="11">
        <v>84000</v>
      </c>
      <c r="D17" s="12"/>
      <c r="E17" s="18"/>
    </row>
    <row r="18" spans="1:5" x14ac:dyDescent="0.25">
      <c r="A18" s="9"/>
      <c r="B18" s="10"/>
      <c r="C18" s="17" t="s">
        <v>23</v>
      </c>
      <c r="D18" s="10" t="s">
        <v>15</v>
      </c>
      <c r="E18" s="19"/>
    </row>
    <row r="19" spans="1:5" x14ac:dyDescent="0.25">
      <c r="A19" s="9" t="s">
        <v>24</v>
      </c>
      <c r="B19" s="10" t="s">
        <v>25</v>
      </c>
      <c r="C19" s="11">
        <v>30000</v>
      </c>
      <c r="D19" s="12"/>
      <c r="E19" s="14">
        <f>SUM(C19:C20)</f>
        <v>60000</v>
      </c>
    </row>
    <row r="20" spans="1:5" x14ac:dyDescent="0.25">
      <c r="A20" s="9" t="s">
        <v>26</v>
      </c>
      <c r="B20" s="10" t="s">
        <v>27</v>
      </c>
      <c r="C20" s="11">
        <v>30000</v>
      </c>
      <c r="D20" s="12"/>
      <c r="E20" s="18"/>
    </row>
    <row r="21" spans="1:5" x14ac:dyDescent="0.25">
      <c r="A21" s="9"/>
      <c r="B21" s="10"/>
      <c r="C21" s="17" t="s">
        <v>28</v>
      </c>
      <c r="D21" s="10" t="s">
        <v>15</v>
      </c>
      <c r="E21" s="14">
        <f>SUM(C22:C25)</f>
        <v>119135.58000000002</v>
      </c>
    </row>
    <row r="22" spans="1:5" x14ac:dyDescent="0.25">
      <c r="A22" s="9" t="s">
        <v>29</v>
      </c>
      <c r="B22" s="10" t="s">
        <v>30</v>
      </c>
      <c r="C22" s="11">
        <v>33000</v>
      </c>
      <c r="D22" s="12"/>
      <c r="E22" s="18"/>
    </row>
    <row r="23" spans="1:5" x14ac:dyDescent="0.25">
      <c r="A23" s="9" t="s">
        <v>31</v>
      </c>
      <c r="B23" s="10" t="s">
        <v>32</v>
      </c>
      <c r="C23" s="11">
        <v>33000</v>
      </c>
      <c r="D23" s="12"/>
      <c r="E23" s="18"/>
    </row>
    <row r="24" spans="1:5" x14ac:dyDescent="0.25">
      <c r="A24" s="9" t="s">
        <v>33</v>
      </c>
      <c r="B24" s="10" t="s">
        <v>34</v>
      </c>
      <c r="C24" s="11">
        <v>26567.79</v>
      </c>
      <c r="D24" s="12"/>
      <c r="E24" s="18"/>
    </row>
    <row r="25" spans="1:5" x14ac:dyDescent="0.25">
      <c r="A25" s="9" t="s">
        <v>33</v>
      </c>
      <c r="B25" s="10" t="s">
        <v>35</v>
      </c>
      <c r="C25" s="11">
        <v>26567.79</v>
      </c>
      <c r="D25" s="12"/>
      <c r="E25" s="18"/>
    </row>
    <row r="26" spans="1:5" x14ac:dyDescent="0.25">
      <c r="A26" s="9"/>
      <c r="B26" s="10"/>
      <c r="C26" s="17" t="s">
        <v>36</v>
      </c>
      <c r="D26" s="10" t="s">
        <v>15</v>
      </c>
      <c r="E26" s="14">
        <f>SUM(C27:C28)</f>
        <v>60000</v>
      </c>
    </row>
    <row r="27" spans="1:5" x14ac:dyDescent="0.25">
      <c r="A27" s="9">
        <v>44080</v>
      </c>
      <c r="B27" s="10" t="s">
        <v>37</v>
      </c>
      <c r="C27" s="11">
        <v>30000</v>
      </c>
      <c r="D27" s="12"/>
      <c r="E27" s="18"/>
    </row>
    <row r="28" spans="1:5" x14ac:dyDescent="0.25">
      <c r="A28" s="9">
        <v>43837</v>
      </c>
      <c r="B28" s="10" t="s">
        <v>38</v>
      </c>
      <c r="C28" s="11">
        <v>30000</v>
      </c>
      <c r="D28" s="12"/>
      <c r="E28" s="18"/>
    </row>
    <row r="29" spans="1:5" x14ac:dyDescent="0.25">
      <c r="A29" s="9"/>
      <c r="B29" s="10"/>
      <c r="C29" s="11" t="s">
        <v>39</v>
      </c>
      <c r="D29" s="12" t="s">
        <v>40</v>
      </c>
      <c r="E29" s="14">
        <v>176156.34</v>
      </c>
    </row>
    <row r="30" spans="1:5" x14ac:dyDescent="0.25">
      <c r="A30" s="9">
        <v>44620</v>
      </c>
      <c r="B30" s="10" t="s">
        <v>294</v>
      </c>
      <c r="C30" s="11">
        <v>133256.79999999999</v>
      </c>
      <c r="E30" s="19"/>
    </row>
    <row r="31" spans="1:5" x14ac:dyDescent="0.25">
      <c r="A31" s="9">
        <v>44620</v>
      </c>
      <c r="B31" s="10" t="s">
        <v>295</v>
      </c>
      <c r="C31" s="11">
        <v>42899.54</v>
      </c>
      <c r="D31" s="12"/>
      <c r="E31" s="18"/>
    </row>
    <row r="32" spans="1:5" x14ac:dyDescent="0.25">
      <c r="A32" s="9"/>
      <c r="B32" s="10"/>
      <c r="C32" s="17" t="s">
        <v>41</v>
      </c>
      <c r="D32" s="10" t="s">
        <v>42</v>
      </c>
      <c r="E32" s="14">
        <f>SUM(C33:C36)</f>
        <v>77155.520000000004</v>
      </c>
    </row>
    <row r="33" spans="1:5" x14ac:dyDescent="0.25">
      <c r="A33" s="9">
        <v>42800</v>
      </c>
      <c r="B33" s="10" t="s">
        <v>43</v>
      </c>
      <c r="C33" s="11">
        <v>19288.88</v>
      </c>
      <c r="D33" s="12"/>
      <c r="E33" s="18"/>
    </row>
    <row r="34" spans="1:5" x14ac:dyDescent="0.25">
      <c r="A34" s="9">
        <v>43959</v>
      </c>
      <c r="B34" s="10" t="s">
        <v>44</v>
      </c>
      <c r="C34" s="11">
        <v>19288.88</v>
      </c>
      <c r="D34" s="12"/>
      <c r="E34" s="18"/>
    </row>
    <row r="35" spans="1:5" x14ac:dyDescent="0.25">
      <c r="A35" s="9">
        <v>43983</v>
      </c>
      <c r="B35" s="10" t="s">
        <v>45</v>
      </c>
      <c r="C35" s="11">
        <v>19288.88</v>
      </c>
      <c r="D35" s="12"/>
      <c r="E35" s="18"/>
    </row>
    <row r="36" spans="1:5" x14ac:dyDescent="0.25">
      <c r="A36" s="9">
        <v>43983</v>
      </c>
      <c r="B36" s="10" t="s">
        <v>46</v>
      </c>
      <c r="C36" s="11">
        <v>19288.88</v>
      </c>
      <c r="D36" s="12"/>
      <c r="E36" s="18"/>
    </row>
    <row r="37" spans="1:5" x14ac:dyDescent="0.25">
      <c r="A37" s="9"/>
      <c r="B37" s="10"/>
      <c r="C37" s="11" t="s">
        <v>264</v>
      </c>
      <c r="D37" s="12" t="s">
        <v>265</v>
      </c>
      <c r="E37" s="14">
        <v>962999.99</v>
      </c>
    </row>
    <row r="38" spans="1:5" x14ac:dyDescent="0.25">
      <c r="A38" s="9">
        <v>44552</v>
      </c>
      <c r="B38" s="10" t="s">
        <v>266</v>
      </c>
      <c r="C38" s="11">
        <v>962999.99</v>
      </c>
      <c r="D38" s="12"/>
      <c r="E38" s="18"/>
    </row>
    <row r="39" spans="1:5" x14ac:dyDescent="0.25">
      <c r="A39" s="9"/>
      <c r="B39" s="10"/>
      <c r="C39" s="11" t="s">
        <v>296</v>
      </c>
      <c r="D39" s="12" t="s">
        <v>297</v>
      </c>
      <c r="E39" s="14">
        <v>1980</v>
      </c>
    </row>
    <row r="40" spans="1:5" x14ac:dyDescent="0.25">
      <c r="A40" s="9">
        <v>44620</v>
      </c>
      <c r="B40" s="10" t="s">
        <v>10</v>
      </c>
      <c r="C40" s="11">
        <v>1980</v>
      </c>
      <c r="D40" s="12"/>
      <c r="E40" s="18"/>
    </row>
    <row r="41" spans="1:5" x14ac:dyDescent="0.25">
      <c r="A41" s="20"/>
      <c r="B41" s="16"/>
      <c r="C41" s="21" t="s">
        <v>47</v>
      </c>
      <c r="D41" s="10" t="s">
        <v>48</v>
      </c>
      <c r="E41" s="14">
        <v>63130</v>
      </c>
    </row>
    <row r="42" spans="1:5" x14ac:dyDescent="0.25">
      <c r="A42" s="9" t="s">
        <v>49</v>
      </c>
      <c r="B42" s="10" t="s">
        <v>50</v>
      </c>
      <c r="C42" s="11">
        <f>55460+2950</f>
        <v>58410</v>
      </c>
      <c r="D42" s="12"/>
      <c r="E42" s="14"/>
    </row>
    <row r="43" spans="1:5" x14ac:dyDescent="0.25">
      <c r="A43" s="9">
        <v>44481</v>
      </c>
      <c r="B43" s="10" t="s">
        <v>51</v>
      </c>
      <c r="C43" s="11">
        <v>4720</v>
      </c>
      <c r="D43" s="12"/>
      <c r="E43" s="14"/>
    </row>
    <row r="44" spans="1:5" x14ac:dyDescent="0.25">
      <c r="A44" s="9"/>
      <c r="B44" s="10"/>
      <c r="C44" s="11" t="s">
        <v>298</v>
      </c>
      <c r="D44" s="12" t="s">
        <v>299</v>
      </c>
      <c r="E44" s="14">
        <v>1318</v>
      </c>
    </row>
    <row r="45" spans="1:5" x14ac:dyDescent="0.25">
      <c r="A45" s="9">
        <v>44620</v>
      </c>
      <c r="B45" s="10" t="s">
        <v>10</v>
      </c>
      <c r="C45" s="11">
        <v>1318</v>
      </c>
      <c r="D45" s="12"/>
      <c r="E45" s="14"/>
    </row>
    <row r="46" spans="1:5" x14ac:dyDescent="0.25">
      <c r="A46" s="22"/>
      <c r="B46" s="16"/>
      <c r="C46" s="21" t="s">
        <v>52</v>
      </c>
      <c r="D46" s="10" t="s">
        <v>53</v>
      </c>
      <c r="E46" s="14">
        <f>SUM(C47:C47)+C50</f>
        <v>28320</v>
      </c>
    </row>
    <row r="47" spans="1:5" x14ac:dyDescent="0.25">
      <c r="A47" s="9">
        <v>44524</v>
      </c>
      <c r="B47" s="10" t="s">
        <v>300</v>
      </c>
      <c r="C47" s="11">
        <v>28320</v>
      </c>
      <c r="D47" s="12"/>
      <c r="E47" s="18"/>
    </row>
    <row r="48" spans="1:5" x14ac:dyDescent="0.25">
      <c r="A48" s="9"/>
      <c r="B48" s="10"/>
      <c r="C48" s="11" t="s">
        <v>301</v>
      </c>
      <c r="D48" s="12"/>
      <c r="E48" s="14">
        <v>126850</v>
      </c>
    </row>
    <row r="49" spans="1:5" x14ac:dyDescent="0.25">
      <c r="A49" s="9">
        <v>44481</v>
      </c>
      <c r="B49" s="10" t="s">
        <v>302</v>
      </c>
      <c r="C49" s="11">
        <v>126850</v>
      </c>
      <c r="D49" s="12"/>
      <c r="E49" s="18"/>
    </row>
    <row r="50" spans="1:5" x14ac:dyDescent="0.25">
      <c r="A50" s="9"/>
      <c r="B50" s="10"/>
      <c r="C50" s="11"/>
      <c r="D50" s="12"/>
      <c r="E50" s="18"/>
    </row>
    <row r="51" spans="1:5" x14ac:dyDescent="0.25">
      <c r="A51" s="9"/>
      <c r="B51" s="10"/>
      <c r="C51" s="17" t="s">
        <v>57</v>
      </c>
      <c r="D51" s="10" t="s">
        <v>58</v>
      </c>
      <c r="E51" s="14">
        <f>SUM(C52)</f>
        <v>48380</v>
      </c>
    </row>
    <row r="52" spans="1:5" x14ac:dyDescent="0.25">
      <c r="A52" s="9">
        <v>44050</v>
      </c>
      <c r="B52" s="10" t="s">
        <v>59</v>
      </c>
      <c r="C52" s="11">
        <v>48380</v>
      </c>
      <c r="D52" s="10"/>
      <c r="E52" s="14"/>
    </row>
    <row r="53" spans="1:5" x14ac:dyDescent="0.25">
      <c r="A53" s="9"/>
      <c r="B53" s="23"/>
      <c r="C53" s="21" t="s">
        <v>60</v>
      </c>
      <c r="D53" s="10" t="s">
        <v>61</v>
      </c>
      <c r="E53" s="14">
        <f>SUM(C55)</f>
        <v>136485</v>
      </c>
    </row>
    <row r="54" spans="1:5" x14ac:dyDescent="0.25">
      <c r="A54" s="9"/>
      <c r="B54" s="23"/>
      <c r="C54" s="21" t="s">
        <v>62</v>
      </c>
      <c r="D54" s="10"/>
      <c r="E54" s="14"/>
    </row>
    <row r="55" spans="1:5" x14ac:dyDescent="0.25">
      <c r="A55" s="9">
        <v>44017</v>
      </c>
      <c r="B55" s="10" t="s">
        <v>63</v>
      </c>
      <c r="C55" s="11">
        <v>136485</v>
      </c>
      <c r="D55" s="12"/>
      <c r="E55" s="18"/>
    </row>
    <row r="56" spans="1:5" x14ac:dyDescent="0.25">
      <c r="A56" s="9">
        <v>44242</v>
      </c>
      <c r="B56" s="10" t="s">
        <v>64</v>
      </c>
      <c r="C56" s="20" t="s">
        <v>65</v>
      </c>
      <c r="D56" s="20"/>
      <c r="E56" s="24">
        <v>20127.12</v>
      </c>
    </row>
    <row r="57" spans="1:5" x14ac:dyDescent="0.25">
      <c r="A57" s="9"/>
      <c r="B57" s="10"/>
      <c r="C57" s="25">
        <v>20127.12</v>
      </c>
      <c r="D57" s="26"/>
      <c r="E57" s="24"/>
    </row>
    <row r="58" spans="1:5" x14ac:dyDescent="0.25">
      <c r="A58" s="20"/>
      <c r="B58" s="16"/>
      <c r="C58" s="17" t="s">
        <v>66</v>
      </c>
      <c r="D58" s="10" t="s">
        <v>15</v>
      </c>
      <c r="E58" s="19"/>
    </row>
    <row r="59" spans="1:5" x14ac:dyDescent="0.25">
      <c r="A59" s="9">
        <v>43957</v>
      </c>
      <c r="B59" s="10" t="s">
        <v>67</v>
      </c>
      <c r="C59" s="11">
        <v>60000</v>
      </c>
      <c r="D59" s="12"/>
      <c r="E59" s="14">
        <f>SUM(C59:C60)</f>
        <v>120000</v>
      </c>
    </row>
    <row r="60" spans="1:5" x14ac:dyDescent="0.25">
      <c r="A60" s="9">
        <v>43957</v>
      </c>
      <c r="B60" s="10" t="s">
        <v>68</v>
      </c>
      <c r="C60" s="11">
        <v>60000</v>
      </c>
      <c r="D60" s="12"/>
      <c r="E60" s="18"/>
    </row>
    <row r="61" spans="1:5" x14ac:dyDescent="0.25">
      <c r="A61" s="9"/>
      <c r="B61" s="10"/>
      <c r="C61" s="21" t="s">
        <v>69</v>
      </c>
      <c r="D61" s="10" t="s">
        <v>15</v>
      </c>
      <c r="E61" s="14">
        <f>SUM(C62:C63)</f>
        <v>64406.76</v>
      </c>
    </row>
    <row r="62" spans="1:5" x14ac:dyDescent="0.25">
      <c r="A62" s="9" t="s">
        <v>70</v>
      </c>
      <c r="B62" s="10" t="s">
        <v>71</v>
      </c>
      <c r="C62" s="11">
        <v>32203.38</v>
      </c>
      <c r="D62" s="12"/>
      <c r="E62" s="27"/>
    </row>
    <row r="63" spans="1:5" x14ac:dyDescent="0.25">
      <c r="A63" s="9" t="s">
        <v>70</v>
      </c>
      <c r="B63" s="10" t="s">
        <v>72</v>
      </c>
      <c r="C63" s="11">
        <v>32203.38</v>
      </c>
      <c r="D63" s="12"/>
      <c r="E63" s="27"/>
    </row>
    <row r="64" spans="1:5" x14ac:dyDescent="0.25">
      <c r="A64" s="9"/>
      <c r="B64" s="10"/>
      <c r="C64" s="17" t="s">
        <v>73</v>
      </c>
      <c r="D64" s="10" t="s">
        <v>74</v>
      </c>
      <c r="E64" s="19"/>
    </row>
    <row r="65" spans="1:5" x14ac:dyDescent="0.25">
      <c r="A65" s="9" t="s">
        <v>75</v>
      </c>
      <c r="B65" s="10" t="s">
        <v>76</v>
      </c>
      <c r="C65" s="11">
        <v>30000</v>
      </c>
      <c r="D65" s="12"/>
      <c r="E65" s="14">
        <f>SUM(C65:C68)</f>
        <v>120000</v>
      </c>
    </row>
    <row r="66" spans="1:5" x14ac:dyDescent="0.25">
      <c r="A66" s="9" t="s">
        <v>75</v>
      </c>
      <c r="B66" s="10" t="s">
        <v>77</v>
      </c>
      <c r="C66" s="11">
        <v>30000</v>
      </c>
      <c r="D66" s="12"/>
      <c r="E66" s="18"/>
    </row>
    <row r="67" spans="1:5" x14ac:dyDescent="0.25">
      <c r="A67" s="9" t="s">
        <v>75</v>
      </c>
      <c r="B67" s="10" t="s">
        <v>78</v>
      </c>
      <c r="C67" s="11">
        <v>30000</v>
      </c>
      <c r="D67" s="12"/>
      <c r="E67" s="18"/>
    </row>
    <row r="68" spans="1:5" x14ac:dyDescent="0.25">
      <c r="A68" s="9" t="s">
        <v>79</v>
      </c>
      <c r="B68" s="10" t="s">
        <v>80</v>
      </c>
      <c r="C68" s="11">
        <v>30000</v>
      </c>
      <c r="D68" s="12"/>
      <c r="E68" s="18"/>
    </row>
    <row r="69" spans="1:5" x14ac:dyDescent="0.25">
      <c r="A69" s="9"/>
      <c r="B69" s="10"/>
      <c r="C69" s="17" t="s">
        <v>81</v>
      </c>
      <c r="D69" s="10" t="s">
        <v>74</v>
      </c>
      <c r="E69" s="19"/>
    </row>
    <row r="70" spans="1:5" x14ac:dyDescent="0.25">
      <c r="A70" s="9">
        <v>44018</v>
      </c>
      <c r="B70" s="10" t="s">
        <v>82</v>
      </c>
      <c r="C70" s="11">
        <v>25000</v>
      </c>
      <c r="D70" s="12"/>
      <c r="E70" s="14">
        <f>SUM(C70:C72)</f>
        <v>70127.12</v>
      </c>
    </row>
    <row r="71" spans="1:5" x14ac:dyDescent="0.25">
      <c r="A71" s="9">
        <v>44019</v>
      </c>
      <c r="B71" s="10" t="s">
        <v>83</v>
      </c>
      <c r="C71" s="11">
        <v>25000</v>
      </c>
      <c r="D71" s="12"/>
      <c r="E71" s="18"/>
    </row>
    <row r="72" spans="1:5" x14ac:dyDescent="0.25">
      <c r="A72" s="9" t="s">
        <v>70</v>
      </c>
      <c r="B72" s="10" t="s">
        <v>84</v>
      </c>
      <c r="C72" s="11">
        <v>20127.12</v>
      </c>
      <c r="D72" s="12"/>
      <c r="E72" s="18"/>
    </row>
    <row r="73" spans="1:5" x14ac:dyDescent="0.25">
      <c r="A73" s="9"/>
      <c r="B73" s="16"/>
      <c r="C73" s="17" t="s">
        <v>85</v>
      </c>
      <c r="D73" s="10" t="s">
        <v>74</v>
      </c>
      <c r="E73" s="14">
        <f>SUM(C74:C77)</f>
        <v>200000</v>
      </c>
    </row>
    <row r="74" spans="1:5" x14ac:dyDescent="0.25">
      <c r="A74" s="9" t="s">
        <v>86</v>
      </c>
      <c r="B74" s="10" t="s">
        <v>87</v>
      </c>
      <c r="C74" s="11">
        <v>50000</v>
      </c>
      <c r="D74" s="12"/>
      <c r="E74" s="18"/>
    </row>
    <row r="75" spans="1:5" x14ac:dyDescent="0.25">
      <c r="A75" s="9" t="s">
        <v>86</v>
      </c>
      <c r="B75" s="10" t="s">
        <v>88</v>
      </c>
      <c r="C75" s="11">
        <v>50000</v>
      </c>
      <c r="D75" s="12"/>
      <c r="E75" s="18"/>
    </row>
    <row r="76" spans="1:5" x14ac:dyDescent="0.25">
      <c r="A76" s="9" t="s">
        <v>86</v>
      </c>
      <c r="B76" s="10" t="s">
        <v>89</v>
      </c>
      <c r="C76" s="11">
        <v>50000</v>
      </c>
      <c r="D76" s="12"/>
      <c r="E76" s="18"/>
    </row>
    <row r="77" spans="1:5" x14ac:dyDescent="0.25">
      <c r="A77" s="9">
        <v>44019</v>
      </c>
      <c r="B77" s="10" t="s">
        <v>90</v>
      </c>
      <c r="C77" s="11">
        <v>50000</v>
      </c>
      <c r="D77" s="12"/>
      <c r="E77" s="18"/>
    </row>
    <row r="78" spans="1:5" x14ac:dyDescent="0.25">
      <c r="A78" s="9"/>
      <c r="B78" s="10"/>
      <c r="C78" s="11" t="s">
        <v>91</v>
      </c>
      <c r="D78" s="12" t="s">
        <v>92</v>
      </c>
      <c r="E78" s="14">
        <v>5847.46</v>
      </c>
    </row>
    <row r="79" spans="1:5" x14ac:dyDescent="0.25">
      <c r="A79" s="9">
        <v>44561</v>
      </c>
      <c r="B79" s="10" t="s">
        <v>93</v>
      </c>
      <c r="C79" s="11">
        <v>5847.46</v>
      </c>
      <c r="D79" s="12"/>
      <c r="E79" s="18"/>
    </row>
    <row r="80" spans="1:5" ht="26.25" x14ac:dyDescent="0.25">
      <c r="A80" s="15"/>
      <c r="B80" s="16"/>
      <c r="C80" s="17" t="s">
        <v>268</v>
      </c>
      <c r="D80" s="23" t="s">
        <v>267</v>
      </c>
      <c r="E80" s="14">
        <v>232621.74</v>
      </c>
    </row>
    <row r="81" spans="1:5" x14ac:dyDescent="0.25">
      <c r="A81" s="9">
        <v>44617</v>
      </c>
      <c r="B81" s="10" t="s">
        <v>303</v>
      </c>
      <c r="C81" s="11">
        <v>48369.35</v>
      </c>
      <c r="D81" s="12"/>
      <c r="E81" s="18"/>
    </row>
    <row r="82" spans="1:5" x14ac:dyDescent="0.25">
      <c r="A82" s="9">
        <v>44617</v>
      </c>
      <c r="B82" s="10" t="s">
        <v>304</v>
      </c>
      <c r="C82" s="11">
        <v>184252.39</v>
      </c>
      <c r="D82" s="12"/>
      <c r="E82" s="18"/>
    </row>
    <row r="83" spans="1:5" ht="26.25" x14ac:dyDescent="0.25">
      <c r="A83" s="15"/>
      <c r="B83" s="16"/>
      <c r="C83" s="17" t="s">
        <v>94</v>
      </c>
      <c r="D83" s="10" t="s">
        <v>74</v>
      </c>
      <c r="E83" s="14">
        <f>SUM(C84)</f>
        <v>40000</v>
      </c>
    </row>
    <row r="84" spans="1:5" x14ac:dyDescent="0.25">
      <c r="A84" s="9">
        <v>44428</v>
      </c>
      <c r="B84" s="10" t="s">
        <v>95</v>
      </c>
      <c r="C84" s="11">
        <v>40000</v>
      </c>
      <c r="D84" s="12"/>
      <c r="E84" s="18"/>
    </row>
    <row r="85" spans="1:5" x14ac:dyDescent="0.25">
      <c r="A85" s="9"/>
      <c r="B85" s="10"/>
      <c r="C85" s="11" t="s">
        <v>305</v>
      </c>
      <c r="D85" s="12" t="s">
        <v>306</v>
      </c>
      <c r="E85" s="14">
        <v>39583.620000000003</v>
      </c>
    </row>
    <row r="86" spans="1:5" x14ac:dyDescent="0.25">
      <c r="A86" s="9">
        <v>44596</v>
      </c>
      <c r="B86" s="10" t="s">
        <v>307</v>
      </c>
      <c r="C86" s="11">
        <v>39583.620000000003</v>
      </c>
      <c r="D86" s="12"/>
      <c r="E86" s="18"/>
    </row>
    <row r="87" spans="1:5" ht="26.25" x14ac:dyDescent="0.25">
      <c r="A87" s="20"/>
      <c r="B87" s="16"/>
      <c r="C87" s="17" t="s">
        <v>96</v>
      </c>
      <c r="D87" s="10" t="s">
        <v>74</v>
      </c>
      <c r="E87" s="14">
        <f>SUM(C88:C91)</f>
        <v>85000</v>
      </c>
    </row>
    <row r="88" spans="1:5" x14ac:dyDescent="0.25">
      <c r="A88" s="9" t="s">
        <v>97</v>
      </c>
      <c r="B88" s="10" t="s">
        <v>98</v>
      </c>
      <c r="C88" s="11">
        <v>25000</v>
      </c>
      <c r="D88" s="12"/>
      <c r="E88" s="19"/>
    </row>
    <row r="89" spans="1:5" x14ac:dyDescent="0.25">
      <c r="A89" s="9">
        <v>43896</v>
      </c>
      <c r="B89" s="10" t="s">
        <v>99</v>
      </c>
      <c r="C89" s="11">
        <v>20000</v>
      </c>
      <c r="D89" s="12"/>
      <c r="E89" s="18"/>
    </row>
    <row r="90" spans="1:5" x14ac:dyDescent="0.25">
      <c r="A90" s="9">
        <v>43896</v>
      </c>
      <c r="B90" s="10" t="s">
        <v>100</v>
      </c>
      <c r="C90" s="11">
        <v>20000</v>
      </c>
      <c r="D90" s="12"/>
      <c r="E90" s="18"/>
    </row>
    <row r="91" spans="1:5" x14ac:dyDescent="0.25">
      <c r="A91" s="9">
        <v>43989</v>
      </c>
      <c r="B91" s="10" t="s">
        <v>101</v>
      </c>
      <c r="C91" s="11">
        <v>20000</v>
      </c>
      <c r="D91" s="12"/>
      <c r="E91" s="18"/>
    </row>
    <row r="92" spans="1:5" x14ac:dyDescent="0.25">
      <c r="A92" s="9"/>
      <c r="B92" s="10"/>
      <c r="C92" s="21" t="s">
        <v>102</v>
      </c>
      <c r="D92" s="10" t="s">
        <v>15</v>
      </c>
      <c r="E92" s="14">
        <f>SUM(C93)</f>
        <v>28177.97</v>
      </c>
    </row>
    <row r="93" spans="1:5" x14ac:dyDescent="0.25">
      <c r="A93" s="9" t="s">
        <v>70</v>
      </c>
      <c r="B93" s="10" t="s">
        <v>103</v>
      </c>
      <c r="C93" s="11">
        <v>28177.97</v>
      </c>
      <c r="D93" s="12"/>
      <c r="E93" s="27"/>
    </row>
    <row r="94" spans="1:5" ht="26.25" x14ac:dyDescent="0.25">
      <c r="A94" s="15"/>
      <c r="B94" s="16"/>
      <c r="C94" s="17" t="s">
        <v>269</v>
      </c>
      <c r="D94" s="23" t="s">
        <v>74</v>
      </c>
      <c r="E94" s="14">
        <f>SUM(C95:C96)</f>
        <v>70000</v>
      </c>
    </row>
    <row r="95" spans="1:5" x14ac:dyDescent="0.25">
      <c r="A95" s="9" t="s">
        <v>104</v>
      </c>
      <c r="B95" s="10" t="s">
        <v>95</v>
      </c>
      <c r="C95" s="11">
        <v>35000</v>
      </c>
      <c r="D95" s="12"/>
      <c r="E95" s="18"/>
    </row>
    <row r="96" spans="1:5" x14ac:dyDescent="0.25">
      <c r="A96" s="9" t="s">
        <v>79</v>
      </c>
      <c r="B96" s="10" t="s">
        <v>105</v>
      </c>
      <c r="C96" s="11">
        <v>35000</v>
      </c>
      <c r="D96" s="12"/>
      <c r="E96" s="18"/>
    </row>
    <row r="97" spans="1:5" x14ac:dyDescent="0.25">
      <c r="A97" s="9"/>
      <c r="B97" s="10"/>
      <c r="C97" s="17" t="s">
        <v>106</v>
      </c>
      <c r="D97" s="10" t="s">
        <v>74</v>
      </c>
      <c r="E97" s="14">
        <f>SUM(C98:C99)</f>
        <v>60000</v>
      </c>
    </row>
    <row r="98" spans="1:5" x14ac:dyDescent="0.25">
      <c r="A98" s="9" t="s">
        <v>107</v>
      </c>
      <c r="B98" s="10" t="s">
        <v>108</v>
      </c>
      <c r="C98" s="11">
        <v>30000</v>
      </c>
      <c r="D98" s="12"/>
      <c r="E98" s="19"/>
    </row>
    <row r="99" spans="1:5" x14ac:dyDescent="0.25">
      <c r="A99" s="9" t="s">
        <v>107</v>
      </c>
      <c r="B99" s="10" t="s">
        <v>109</v>
      </c>
      <c r="C99" s="11">
        <v>30000</v>
      </c>
      <c r="D99" s="12"/>
      <c r="E99" s="18"/>
    </row>
    <row r="100" spans="1:5" x14ac:dyDescent="0.25">
      <c r="A100" s="9"/>
      <c r="B100" s="10"/>
      <c r="C100" s="21" t="s">
        <v>110</v>
      </c>
      <c r="D100" s="10" t="s">
        <v>15</v>
      </c>
      <c r="E100" s="14">
        <f>SUM(C101:D101)</f>
        <v>47872.88</v>
      </c>
    </row>
    <row r="101" spans="1:5" x14ac:dyDescent="0.25">
      <c r="A101" s="9" t="s">
        <v>70</v>
      </c>
      <c r="B101" s="10" t="s">
        <v>111</v>
      </c>
      <c r="C101" s="11">
        <v>47872.88</v>
      </c>
      <c r="D101" s="12"/>
      <c r="E101" s="27"/>
    </row>
    <row r="102" spans="1:5" x14ac:dyDescent="0.25">
      <c r="A102" s="20"/>
      <c r="B102" s="16"/>
      <c r="C102" s="17" t="s">
        <v>112</v>
      </c>
      <c r="D102" s="10" t="s">
        <v>74</v>
      </c>
      <c r="E102" s="14">
        <f>SUM(C103:C103)</f>
        <v>35000</v>
      </c>
    </row>
    <row r="103" spans="1:5" x14ac:dyDescent="0.25">
      <c r="A103" s="9" t="s">
        <v>113</v>
      </c>
      <c r="B103" s="10" t="s">
        <v>114</v>
      </c>
      <c r="C103" s="11">
        <v>35000</v>
      </c>
      <c r="D103" s="12"/>
      <c r="E103" s="18"/>
    </row>
    <row r="104" spans="1:5" x14ac:dyDescent="0.25">
      <c r="A104" s="20"/>
      <c r="B104" s="16"/>
      <c r="C104" s="17" t="s">
        <v>115</v>
      </c>
      <c r="D104" s="10" t="s">
        <v>74</v>
      </c>
      <c r="E104" s="14">
        <f>SUM(C105)</f>
        <v>50000</v>
      </c>
    </row>
    <row r="105" spans="1:5" x14ac:dyDescent="0.25">
      <c r="A105" s="9" t="s">
        <v>104</v>
      </c>
      <c r="B105" s="10" t="s">
        <v>95</v>
      </c>
      <c r="C105" s="11">
        <v>50000</v>
      </c>
      <c r="D105" s="12"/>
      <c r="E105" s="19"/>
    </row>
    <row r="106" spans="1:5" x14ac:dyDescent="0.25">
      <c r="A106" s="28"/>
      <c r="B106" s="20"/>
      <c r="C106" s="26" t="s">
        <v>116</v>
      </c>
      <c r="D106" s="26"/>
      <c r="E106" s="24"/>
    </row>
    <row r="107" spans="1:5" x14ac:dyDescent="0.25">
      <c r="A107" s="29">
        <v>44242</v>
      </c>
      <c r="B107" s="20" t="s">
        <v>117</v>
      </c>
      <c r="C107" s="25">
        <v>45593.22</v>
      </c>
      <c r="D107" s="26" t="s">
        <v>118</v>
      </c>
      <c r="E107" s="24">
        <v>91186.44</v>
      </c>
    </row>
    <row r="108" spans="1:5" x14ac:dyDescent="0.25">
      <c r="A108" s="29">
        <v>44242</v>
      </c>
      <c r="B108" s="20" t="s">
        <v>119</v>
      </c>
      <c r="C108" s="25">
        <v>45593.22</v>
      </c>
      <c r="D108" s="26"/>
      <c r="E108" s="30"/>
    </row>
    <row r="109" spans="1:5" x14ac:dyDescent="0.25">
      <c r="A109" s="9"/>
      <c r="B109" s="16"/>
      <c r="C109" s="17" t="s">
        <v>120</v>
      </c>
      <c r="D109" s="10" t="s">
        <v>74</v>
      </c>
      <c r="E109" s="14">
        <f>SUM(C110:C112)</f>
        <v>180000</v>
      </c>
    </row>
    <row r="110" spans="1:5" x14ac:dyDescent="0.25">
      <c r="A110" s="9">
        <v>43837</v>
      </c>
      <c r="B110" s="10" t="s">
        <v>121</v>
      </c>
      <c r="C110" s="11">
        <v>60000</v>
      </c>
      <c r="D110" s="12"/>
      <c r="E110" s="19"/>
    </row>
    <row r="111" spans="1:5" x14ac:dyDescent="0.25">
      <c r="A111" s="9">
        <v>43837</v>
      </c>
      <c r="B111" s="10" t="s">
        <v>122</v>
      </c>
      <c r="C111" s="11">
        <v>60000</v>
      </c>
      <c r="D111" s="12"/>
      <c r="E111" s="18"/>
    </row>
    <row r="112" spans="1:5" x14ac:dyDescent="0.25">
      <c r="A112" s="9">
        <v>44111</v>
      </c>
      <c r="B112" s="10" t="s">
        <v>123</v>
      </c>
      <c r="C112" s="11">
        <v>60000</v>
      </c>
      <c r="D112" s="12"/>
      <c r="E112" s="18"/>
    </row>
    <row r="113" spans="1:5" x14ac:dyDescent="0.25">
      <c r="A113" s="20"/>
      <c r="B113" s="16"/>
      <c r="C113" s="17" t="s">
        <v>124</v>
      </c>
      <c r="D113" s="10" t="s">
        <v>74</v>
      </c>
      <c r="E113" s="14">
        <f>SUM(C114:C116)</f>
        <v>70127.12</v>
      </c>
    </row>
    <row r="114" spans="1:5" x14ac:dyDescent="0.25">
      <c r="A114" s="9" t="s">
        <v>125</v>
      </c>
      <c r="B114" s="10" t="s">
        <v>126</v>
      </c>
      <c r="C114" s="11">
        <v>25000</v>
      </c>
      <c r="D114" s="12"/>
      <c r="E114" s="19"/>
    </row>
    <row r="115" spans="1:5" x14ac:dyDescent="0.25">
      <c r="A115" s="9">
        <v>43928</v>
      </c>
      <c r="B115" s="10" t="s">
        <v>127</v>
      </c>
      <c r="C115" s="11">
        <v>25000</v>
      </c>
      <c r="D115" s="12"/>
      <c r="E115" s="18"/>
    </row>
    <row r="116" spans="1:5" x14ac:dyDescent="0.25">
      <c r="A116" s="9" t="s">
        <v>33</v>
      </c>
      <c r="B116" s="10" t="s">
        <v>128</v>
      </c>
      <c r="C116" s="11">
        <v>20127.12</v>
      </c>
      <c r="D116" s="12"/>
      <c r="E116" s="18"/>
    </row>
    <row r="117" spans="1:5" x14ac:dyDescent="0.25">
      <c r="A117" s="9"/>
      <c r="B117" s="10"/>
      <c r="C117" s="11" t="s">
        <v>129</v>
      </c>
      <c r="D117" s="12"/>
      <c r="E117" s="14">
        <v>36474.57</v>
      </c>
    </row>
    <row r="118" spans="1:5" x14ac:dyDescent="0.25">
      <c r="A118" s="9">
        <v>44255</v>
      </c>
      <c r="B118" s="10" t="s">
        <v>130</v>
      </c>
      <c r="C118" s="11">
        <v>36474.57</v>
      </c>
      <c r="D118" s="12"/>
      <c r="E118" s="18"/>
    </row>
    <row r="119" spans="1:5" x14ac:dyDescent="0.25">
      <c r="A119" s="9"/>
      <c r="B119" s="10"/>
      <c r="C119" s="21" t="s">
        <v>131</v>
      </c>
      <c r="D119" s="10" t="s">
        <v>15</v>
      </c>
      <c r="E119" s="14">
        <f>SUM(C120)</f>
        <v>54711.87</v>
      </c>
    </row>
    <row r="120" spans="1:5" x14ac:dyDescent="0.25">
      <c r="A120" s="9" t="s">
        <v>70</v>
      </c>
      <c r="B120" s="10" t="s">
        <v>132</v>
      </c>
      <c r="C120" s="11">
        <v>54711.87</v>
      </c>
      <c r="D120" s="12"/>
      <c r="E120" s="27"/>
    </row>
    <row r="121" spans="1:5" x14ac:dyDescent="0.25">
      <c r="A121" s="20"/>
      <c r="B121" s="16"/>
      <c r="C121" s="17" t="s">
        <v>133</v>
      </c>
      <c r="D121" s="10" t="s">
        <v>74</v>
      </c>
      <c r="E121" s="14">
        <f>SUM(C122)</f>
        <v>35000</v>
      </c>
    </row>
    <row r="122" spans="1:5" x14ac:dyDescent="0.25">
      <c r="A122" s="9" t="s">
        <v>134</v>
      </c>
      <c r="B122" s="10" t="s">
        <v>135</v>
      </c>
      <c r="C122" s="11">
        <v>35000</v>
      </c>
      <c r="D122" s="12"/>
      <c r="E122" s="19"/>
    </row>
    <row r="123" spans="1:5" ht="26.25" x14ac:dyDescent="0.25">
      <c r="A123" s="9"/>
      <c r="B123" s="16"/>
      <c r="C123" s="17" t="s">
        <v>270</v>
      </c>
      <c r="D123" s="23" t="s">
        <v>74</v>
      </c>
      <c r="E123" s="14">
        <f>SUM(C124)</f>
        <v>23000</v>
      </c>
    </row>
    <row r="124" spans="1:5" x14ac:dyDescent="0.25">
      <c r="A124" s="9">
        <v>43958</v>
      </c>
      <c r="B124" s="10" t="s">
        <v>136</v>
      </c>
      <c r="C124" s="11">
        <v>23000</v>
      </c>
      <c r="D124" s="12"/>
      <c r="E124" s="14"/>
    </row>
    <row r="125" spans="1:5" x14ac:dyDescent="0.25">
      <c r="A125" s="9"/>
      <c r="B125" s="10"/>
      <c r="C125" s="21" t="s">
        <v>137</v>
      </c>
      <c r="D125" s="10" t="s">
        <v>15</v>
      </c>
      <c r="E125" s="14">
        <f>SUM(C126:C127)</f>
        <v>45593.22</v>
      </c>
    </row>
    <row r="126" spans="1:5" x14ac:dyDescent="0.25">
      <c r="A126" s="9" t="s">
        <v>70</v>
      </c>
      <c r="B126" s="10" t="s">
        <v>138</v>
      </c>
      <c r="C126" s="11">
        <v>22796.61</v>
      </c>
      <c r="D126" s="12"/>
      <c r="E126" s="27"/>
    </row>
    <row r="127" spans="1:5" x14ac:dyDescent="0.25">
      <c r="A127" s="9" t="s">
        <v>70</v>
      </c>
      <c r="B127" s="10" t="s">
        <v>139</v>
      </c>
      <c r="C127" s="11">
        <v>22796.61</v>
      </c>
      <c r="D127" s="12"/>
      <c r="E127" s="27"/>
    </row>
    <row r="128" spans="1:5" x14ac:dyDescent="0.25">
      <c r="A128" s="9"/>
      <c r="B128" s="16"/>
      <c r="C128" s="17" t="s">
        <v>140</v>
      </c>
      <c r="D128" s="10" t="s">
        <v>141</v>
      </c>
      <c r="E128" s="14">
        <v>38596.699999999997</v>
      </c>
    </row>
    <row r="129" spans="1:6" x14ac:dyDescent="0.25">
      <c r="A129" s="9">
        <v>44013</v>
      </c>
      <c r="B129" s="10" t="s">
        <v>142</v>
      </c>
      <c r="C129" s="11">
        <v>38596.699999999997</v>
      </c>
      <c r="D129" s="12"/>
      <c r="E129" s="19"/>
    </row>
    <row r="130" spans="1:6" x14ac:dyDescent="0.25">
      <c r="A130" s="20"/>
      <c r="B130" s="16"/>
      <c r="C130" s="17" t="s">
        <v>143</v>
      </c>
      <c r="D130" s="10" t="s">
        <v>15</v>
      </c>
      <c r="E130" s="14">
        <f>SUM(C131:C133)</f>
        <v>75000</v>
      </c>
    </row>
    <row r="131" spans="1:6" x14ac:dyDescent="0.25">
      <c r="A131" s="9">
        <v>43956</v>
      </c>
      <c r="B131" s="10" t="s">
        <v>144</v>
      </c>
      <c r="C131" s="11">
        <v>25000</v>
      </c>
      <c r="D131" s="12"/>
      <c r="E131" s="19"/>
    </row>
    <row r="132" spans="1:6" x14ac:dyDescent="0.25">
      <c r="A132" s="9">
        <v>43957</v>
      </c>
      <c r="B132" s="10" t="s">
        <v>145</v>
      </c>
      <c r="C132" s="11">
        <v>25000</v>
      </c>
      <c r="D132" s="12"/>
      <c r="E132" s="18"/>
    </row>
    <row r="133" spans="1:6" x14ac:dyDescent="0.25">
      <c r="A133" s="9">
        <v>43958</v>
      </c>
      <c r="B133" s="10" t="s">
        <v>146</v>
      </c>
      <c r="C133" s="11">
        <v>25000</v>
      </c>
      <c r="D133" s="12"/>
      <c r="E133" s="18"/>
    </row>
    <row r="134" spans="1:6" x14ac:dyDescent="0.25">
      <c r="A134" s="20"/>
      <c r="B134" s="16"/>
      <c r="C134" s="17" t="s">
        <v>271</v>
      </c>
      <c r="D134" s="10" t="s">
        <v>147</v>
      </c>
      <c r="E134" s="14">
        <v>263399.90000000002</v>
      </c>
    </row>
    <row r="135" spans="1:6" x14ac:dyDescent="0.25">
      <c r="A135" s="9" t="s">
        <v>148</v>
      </c>
      <c r="B135" s="10" t="s">
        <v>149</v>
      </c>
      <c r="C135" s="11">
        <v>136944.9</v>
      </c>
      <c r="D135" s="12"/>
      <c r="E135" s="18"/>
    </row>
    <row r="136" spans="1:6" x14ac:dyDescent="0.25">
      <c r="A136" s="9">
        <v>43843</v>
      </c>
      <c r="B136" s="10" t="s">
        <v>308</v>
      </c>
      <c r="C136" s="11">
        <v>126455</v>
      </c>
      <c r="D136" s="12"/>
      <c r="E136" s="18"/>
    </row>
    <row r="137" spans="1:6" x14ac:dyDescent="0.25">
      <c r="A137" s="20"/>
      <c r="B137" s="20"/>
      <c r="C137" s="26" t="s">
        <v>150</v>
      </c>
      <c r="D137" s="26" t="s">
        <v>118</v>
      </c>
      <c r="E137" s="24">
        <v>166907.12</v>
      </c>
    </row>
    <row r="138" spans="1:6" x14ac:dyDescent="0.25">
      <c r="A138" s="29">
        <v>44242</v>
      </c>
      <c r="B138" s="20" t="s">
        <v>151</v>
      </c>
      <c r="C138" s="25">
        <v>166907.12</v>
      </c>
      <c r="D138" s="26"/>
      <c r="E138" s="30"/>
    </row>
    <row r="139" spans="1:6" x14ac:dyDescent="0.25">
      <c r="A139" s="9"/>
      <c r="B139" s="10"/>
      <c r="C139" s="17" t="s">
        <v>272</v>
      </c>
      <c r="D139" s="10" t="s">
        <v>152</v>
      </c>
      <c r="E139" s="14">
        <f>SUM(C140:C141)</f>
        <v>191186.44</v>
      </c>
      <c r="F139" s="19"/>
    </row>
    <row r="140" spans="1:6" x14ac:dyDescent="0.25">
      <c r="A140" s="9">
        <v>44050</v>
      </c>
      <c r="B140" s="10" t="s">
        <v>153</v>
      </c>
      <c r="C140" s="11">
        <v>100000</v>
      </c>
      <c r="D140" s="12"/>
      <c r="E140" s="19"/>
      <c r="F140" s="19"/>
    </row>
    <row r="141" spans="1:6" x14ac:dyDescent="0.25">
      <c r="A141" s="9" t="s">
        <v>33</v>
      </c>
      <c r="B141" s="10" t="s">
        <v>154</v>
      </c>
      <c r="C141" s="11">
        <v>91186.44</v>
      </c>
      <c r="D141" s="12"/>
      <c r="E141" s="18"/>
      <c r="F141" s="19"/>
    </row>
    <row r="142" spans="1:6" x14ac:dyDescent="0.25">
      <c r="A142" s="20"/>
      <c r="B142" s="16"/>
      <c r="C142" s="21" t="s">
        <v>155</v>
      </c>
      <c r="D142" s="10" t="s">
        <v>156</v>
      </c>
      <c r="E142" s="14">
        <f>SUM(C143)</f>
        <v>150000</v>
      </c>
      <c r="F142" s="19"/>
    </row>
    <row r="143" spans="1:6" x14ac:dyDescent="0.25">
      <c r="A143" s="9">
        <v>43840</v>
      </c>
      <c r="B143" s="10" t="s">
        <v>157</v>
      </c>
      <c r="C143" s="11">
        <v>150000</v>
      </c>
      <c r="D143" s="12"/>
      <c r="E143" s="18"/>
      <c r="F143" s="19"/>
    </row>
    <row r="144" spans="1:6" x14ac:dyDescent="0.25">
      <c r="A144" s="20"/>
      <c r="B144" s="16"/>
      <c r="C144" s="17" t="s">
        <v>158</v>
      </c>
      <c r="D144" s="10" t="s">
        <v>159</v>
      </c>
      <c r="E144" s="14">
        <f>SUM(C145)</f>
        <v>26937.5</v>
      </c>
      <c r="F144" s="19"/>
    </row>
    <row r="145" spans="1:6" x14ac:dyDescent="0.25">
      <c r="A145" s="9">
        <v>44110</v>
      </c>
      <c r="B145" s="10" t="s">
        <v>160</v>
      </c>
      <c r="C145" s="11">
        <v>26937.5</v>
      </c>
      <c r="D145" s="12"/>
      <c r="E145" s="19"/>
      <c r="F145" s="19"/>
    </row>
    <row r="146" spans="1:6" x14ac:dyDescent="0.25">
      <c r="A146" s="20"/>
      <c r="B146" s="16"/>
      <c r="C146" s="17" t="s">
        <v>161</v>
      </c>
      <c r="D146" s="10" t="s">
        <v>162</v>
      </c>
      <c r="E146" s="14">
        <f>SUM(C147:C148)</f>
        <v>275580.79999999999</v>
      </c>
      <c r="F146" s="19"/>
    </row>
    <row r="147" spans="1:6" x14ac:dyDescent="0.25">
      <c r="A147" s="9" t="s">
        <v>24</v>
      </c>
      <c r="B147" s="10" t="s">
        <v>163</v>
      </c>
      <c r="C147" s="11">
        <v>145450</v>
      </c>
      <c r="D147" s="12"/>
      <c r="E147" s="19"/>
      <c r="F147" s="19"/>
    </row>
    <row r="148" spans="1:6" x14ac:dyDescent="0.25">
      <c r="A148" s="9" t="s">
        <v>33</v>
      </c>
      <c r="B148" s="10" t="s">
        <v>164</v>
      </c>
      <c r="C148" s="11">
        <v>130130.8</v>
      </c>
      <c r="D148" s="12"/>
      <c r="E148" s="18"/>
      <c r="F148" s="19"/>
    </row>
    <row r="149" spans="1:6" ht="26.25" x14ac:dyDescent="0.25">
      <c r="A149" s="20"/>
      <c r="B149" s="16"/>
      <c r="C149" s="17" t="s">
        <v>273</v>
      </c>
      <c r="D149" s="10" t="s">
        <v>74</v>
      </c>
      <c r="E149" s="14">
        <f>SUM(C150:C152)</f>
        <v>196355.99</v>
      </c>
      <c r="F149" s="19"/>
    </row>
    <row r="150" spans="1:6" x14ac:dyDescent="0.25">
      <c r="A150" s="9" t="s">
        <v>165</v>
      </c>
      <c r="B150" s="10" t="s">
        <v>166</v>
      </c>
      <c r="C150" s="11">
        <v>70000</v>
      </c>
      <c r="D150" s="12"/>
      <c r="E150" s="19"/>
      <c r="F150" s="19"/>
    </row>
    <row r="151" spans="1:6" x14ac:dyDescent="0.25">
      <c r="A151" s="9" t="s">
        <v>167</v>
      </c>
      <c r="B151" s="10" t="s">
        <v>168</v>
      </c>
      <c r="C151" s="11">
        <v>70000</v>
      </c>
      <c r="D151" s="12"/>
      <c r="E151" s="18"/>
      <c r="F151" s="19"/>
    </row>
    <row r="152" spans="1:6" x14ac:dyDescent="0.25">
      <c r="A152" s="9" t="s">
        <v>33</v>
      </c>
      <c r="B152" s="10" t="s">
        <v>169</v>
      </c>
      <c r="C152" s="11">
        <v>56355.99</v>
      </c>
      <c r="D152" s="12"/>
      <c r="E152" s="18"/>
      <c r="F152" s="19"/>
    </row>
    <row r="153" spans="1:6" x14ac:dyDescent="0.25">
      <c r="A153" s="20"/>
      <c r="B153" s="20"/>
      <c r="C153" s="26" t="s">
        <v>170</v>
      </c>
      <c r="D153" s="26" t="s">
        <v>118</v>
      </c>
      <c r="E153" s="24">
        <v>69999.14</v>
      </c>
      <c r="F153" s="19"/>
    </row>
    <row r="154" spans="1:6" x14ac:dyDescent="0.25">
      <c r="A154" s="29">
        <v>44399</v>
      </c>
      <c r="B154" s="20" t="s">
        <v>171</v>
      </c>
      <c r="C154" s="25">
        <v>33524.57</v>
      </c>
      <c r="D154" s="26"/>
      <c r="E154" s="19"/>
      <c r="F154" s="19"/>
    </row>
    <row r="155" spans="1:6" x14ac:dyDescent="0.25">
      <c r="A155" s="29">
        <v>44242</v>
      </c>
      <c r="B155" s="20" t="s">
        <v>172</v>
      </c>
      <c r="C155" s="25">
        <v>36474.57</v>
      </c>
      <c r="D155" s="26"/>
      <c r="E155" s="24"/>
      <c r="F155" s="19"/>
    </row>
    <row r="156" spans="1:6" x14ac:dyDescent="0.25">
      <c r="A156" s="9"/>
      <c r="B156" s="16"/>
      <c r="C156" s="17" t="s">
        <v>173</v>
      </c>
      <c r="D156" s="10" t="s">
        <v>15</v>
      </c>
      <c r="E156" s="14">
        <f>SUM(C157:C160)</f>
        <v>187304.24</v>
      </c>
      <c r="F156" s="19"/>
    </row>
    <row r="157" spans="1:6" x14ac:dyDescent="0.25">
      <c r="A157" s="9">
        <v>43836</v>
      </c>
      <c r="B157" s="10" t="s">
        <v>174</v>
      </c>
      <c r="C157" s="11">
        <v>50000</v>
      </c>
      <c r="D157" s="12"/>
      <c r="E157" s="19"/>
      <c r="F157" s="19"/>
    </row>
    <row r="158" spans="1:6" x14ac:dyDescent="0.25">
      <c r="A158" s="9" t="s">
        <v>167</v>
      </c>
      <c r="B158" s="10" t="s">
        <v>175</v>
      </c>
      <c r="C158" s="11">
        <v>50000</v>
      </c>
      <c r="D158" s="12"/>
      <c r="E158" s="18"/>
      <c r="F158" s="19"/>
    </row>
    <row r="159" spans="1:6" x14ac:dyDescent="0.25">
      <c r="A159" s="9">
        <v>43989</v>
      </c>
      <c r="B159" s="10" t="s">
        <v>176</v>
      </c>
      <c r="C159" s="11">
        <v>50000</v>
      </c>
      <c r="D159" s="12"/>
      <c r="E159" s="18"/>
      <c r="F159" s="19"/>
    </row>
    <row r="160" spans="1:6" x14ac:dyDescent="0.25">
      <c r="A160" s="9" t="s">
        <v>70</v>
      </c>
      <c r="B160" s="10" t="s">
        <v>177</v>
      </c>
      <c r="C160" s="11">
        <v>37304.239999999998</v>
      </c>
      <c r="D160" s="12"/>
      <c r="E160" s="18"/>
      <c r="F160" s="19"/>
    </row>
    <row r="161" spans="1:6" x14ac:dyDescent="0.25">
      <c r="A161" s="9"/>
      <c r="B161" s="10"/>
      <c r="C161" s="21" t="s">
        <v>178</v>
      </c>
      <c r="D161" s="10" t="s">
        <v>15</v>
      </c>
      <c r="E161" s="14">
        <v>48305.08</v>
      </c>
      <c r="F161" s="19"/>
    </row>
    <row r="162" spans="1:6" x14ac:dyDescent="0.25">
      <c r="A162" s="9" t="s">
        <v>70</v>
      </c>
      <c r="B162" s="10" t="s">
        <v>179</v>
      </c>
      <c r="C162" s="11">
        <v>24152.54</v>
      </c>
      <c r="D162" s="12"/>
      <c r="E162" s="14"/>
      <c r="F162" s="19"/>
    </row>
    <row r="163" spans="1:6" x14ac:dyDescent="0.25">
      <c r="A163" s="9" t="s">
        <v>70</v>
      </c>
      <c r="B163" s="10" t="s">
        <v>180</v>
      </c>
      <c r="C163" s="11">
        <v>24152.54</v>
      </c>
      <c r="D163" s="12"/>
      <c r="E163" s="30"/>
      <c r="F163" s="19"/>
    </row>
    <row r="164" spans="1:6" x14ac:dyDescent="0.25">
      <c r="A164" s="20"/>
      <c r="B164" s="16"/>
      <c r="C164" s="21" t="s">
        <v>181</v>
      </c>
      <c r="D164" s="10" t="s">
        <v>182</v>
      </c>
      <c r="E164" s="14">
        <f>SUM(C165)</f>
        <v>276179</v>
      </c>
      <c r="F164" s="19"/>
    </row>
    <row r="165" spans="1:6" x14ac:dyDescent="0.25">
      <c r="A165" s="9">
        <v>44048</v>
      </c>
      <c r="B165" s="10" t="s">
        <v>290</v>
      </c>
      <c r="C165" s="11">
        <v>276179</v>
      </c>
      <c r="D165" s="12"/>
      <c r="E165" s="18"/>
    </row>
    <row r="166" spans="1:6" x14ac:dyDescent="0.25">
      <c r="A166" s="20"/>
      <c r="B166" s="16"/>
      <c r="C166" s="17" t="s">
        <v>184</v>
      </c>
      <c r="D166" s="10" t="s">
        <v>185</v>
      </c>
      <c r="E166" s="14">
        <f>SUM(C167)</f>
        <v>419730.34</v>
      </c>
    </row>
    <row r="167" spans="1:6" x14ac:dyDescent="0.25">
      <c r="A167" s="9">
        <v>43954</v>
      </c>
      <c r="B167" s="10" t="s">
        <v>186</v>
      </c>
      <c r="C167" s="11">
        <v>419730.34</v>
      </c>
      <c r="D167" s="12"/>
    </row>
    <row r="168" spans="1:6" x14ac:dyDescent="0.25">
      <c r="A168" s="20"/>
      <c r="B168" s="16"/>
      <c r="C168" s="17" t="s">
        <v>187</v>
      </c>
      <c r="D168" s="10" t="s">
        <v>188</v>
      </c>
      <c r="E168" s="19"/>
    </row>
    <row r="169" spans="1:6" x14ac:dyDescent="0.25">
      <c r="A169" s="9">
        <v>43864</v>
      </c>
      <c r="B169" s="10" t="s">
        <v>189</v>
      </c>
      <c r="C169" s="11">
        <v>821129.03</v>
      </c>
      <c r="D169" s="12"/>
      <c r="E169" s="14">
        <f>SUM(C169:C170)</f>
        <v>1063786.6600000001</v>
      </c>
    </row>
    <row r="170" spans="1:6" x14ac:dyDescent="0.25">
      <c r="A170" s="9">
        <v>44077</v>
      </c>
      <c r="B170" s="10" t="s">
        <v>190</v>
      </c>
      <c r="C170" s="11">
        <v>242657.63</v>
      </c>
      <c r="D170" s="12"/>
      <c r="E170" s="18"/>
    </row>
    <row r="171" spans="1:6" x14ac:dyDescent="0.25">
      <c r="A171" s="20"/>
      <c r="B171" s="16"/>
      <c r="C171" s="21" t="s">
        <v>191</v>
      </c>
      <c r="D171" s="10" t="s">
        <v>192</v>
      </c>
      <c r="E171" s="14">
        <f>SUM(C172)</f>
        <v>300983.58</v>
      </c>
    </row>
    <row r="172" spans="1:6" x14ac:dyDescent="0.25">
      <c r="A172" s="9">
        <v>43924</v>
      </c>
      <c r="B172" s="10" t="s">
        <v>193</v>
      </c>
      <c r="C172" s="11">
        <v>300983.58</v>
      </c>
      <c r="D172" s="12"/>
      <c r="E172" s="18"/>
    </row>
    <row r="173" spans="1:6" x14ac:dyDescent="0.25">
      <c r="A173" s="20"/>
      <c r="B173" s="16"/>
      <c r="C173" s="17" t="s">
        <v>194</v>
      </c>
      <c r="D173" s="10" t="s">
        <v>195</v>
      </c>
      <c r="E173" s="14">
        <f>SUM(C174)</f>
        <v>151306.92000000001</v>
      </c>
    </row>
    <row r="174" spans="1:6" x14ac:dyDescent="0.25">
      <c r="A174" s="9">
        <v>44077</v>
      </c>
      <c r="B174" s="10" t="s">
        <v>196</v>
      </c>
      <c r="C174" s="11">
        <v>151306.92000000001</v>
      </c>
      <c r="D174" s="12"/>
      <c r="E174" s="18"/>
    </row>
    <row r="175" spans="1:6" x14ac:dyDescent="0.25">
      <c r="A175" s="20"/>
      <c r="B175" s="16"/>
      <c r="C175" s="17" t="s">
        <v>197</v>
      </c>
      <c r="D175" s="10" t="s">
        <v>195</v>
      </c>
      <c r="E175" s="19"/>
    </row>
    <row r="176" spans="1:6" x14ac:dyDescent="0.25">
      <c r="A176" s="9">
        <v>44077</v>
      </c>
      <c r="B176" s="10" t="s">
        <v>198</v>
      </c>
      <c r="C176" s="11">
        <v>616721.93999999994</v>
      </c>
      <c r="D176" s="12"/>
      <c r="E176" s="14">
        <f>SUM(C176)</f>
        <v>616721.93999999994</v>
      </c>
    </row>
    <row r="177" spans="1:5" x14ac:dyDescent="0.25">
      <c r="A177" s="20"/>
      <c r="B177" s="16"/>
      <c r="C177" s="17" t="s">
        <v>199</v>
      </c>
      <c r="D177" s="10" t="s">
        <v>15</v>
      </c>
      <c r="E177" s="19"/>
    </row>
    <row r="178" spans="1:5" x14ac:dyDescent="0.25">
      <c r="A178" s="9">
        <v>44016</v>
      </c>
      <c r="B178" s="10" t="s">
        <v>200</v>
      </c>
      <c r="C178" s="11">
        <v>30000</v>
      </c>
      <c r="D178" s="12"/>
      <c r="E178" s="14">
        <f>SUM(C178:C181)</f>
        <v>120000</v>
      </c>
    </row>
    <row r="179" spans="1:5" x14ac:dyDescent="0.25">
      <c r="A179" s="9">
        <v>44109</v>
      </c>
      <c r="B179" s="10" t="s">
        <v>201</v>
      </c>
      <c r="C179" s="11">
        <v>30000</v>
      </c>
      <c r="D179" s="12"/>
      <c r="E179" s="18"/>
    </row>
    <row r="180" spans="1:5" x14ac:dyDescent="0.25">
      <c r="A180" s="9" t="s">
        <v>167</v>
      </c>
      <c r="B180" s="10" t="s">
        <v>202</v>
      </c>
      <c r="C180" s="11">
        <v>30000</v>
      </c>
      <c r="D180" s="12"/>
      <c r="E180" s="18"/>
    </row>
    <row r="181" spans="1:5" x14ac:dyDescent="0.25">
      <c r="A181" s="9">
        <v>44141</v>
      </c>
      <c r="B181" s="10" t="s">
        <v>203</v>
      </c>
      <c r="C181" s="11">
        <v>30000</v>
      </c>
      <c r="D181" s="12"/>
      <c r="E181" s="18"/>
    </row>
    <row r="182" spans="1:5" x14ac:dyDescent="0.25">
      <c r="A182" s="20"/>
      <c r="B182" s="20"/>
      <c r="C182" s="26" t="s">
        <v>204</v>
      </c>
      <c r="D182" s="26" t="s">
        <v>118</v>
      </c>
      <c r="E182" s="24">
        <v>50000</v>
      </c>
    </row>
    <row r="183" spans="1:5" x14ac:dyDescent="0.25">
      <c r="A183" s="29">
        <v>44287</v>
      </c>
      <c r="B183" s="20" t="s">
        <v>205</v>
      </c>
      <c r="C183" s="25">
        <v>50000</v>
      </c>
      <c r="D183" s="26"/>
      <c r="E183" s="30"/>
    </row>
    <row r="184" spans="1:5" ht="26.25" x14ac:dyDescent="0.25">
      <c r="A184" s="20"/>
      <c r="B184" s="10"/>
      <c r="C184" s="17" t="s">
        <v>206</v>
      </c>
      <c r="D184" s="10" t="s">
        <v>15</v>
      </c>
      <c r="E184" s="14">
        <f>SUM(C185:C187)</f>
        <v>84152.540000000008</v>
      </c>
    </row>
    <row r="185" spans="1:5" x14ac:dyDescent="0.25">
      <c r="A185" s="9" t="s">
        <v>125</v>
      </c>
      <c r="B185" s="10" t="s">
        <v>207</v>
      </c>
      <c r="C185" s="11">
        <v>30000</v>
      </c>
      <c r="D185" s="12"/>
      <c r="E185" s="19"/>
    </row>
    <row r="186" spans="1:5" x14ac:dyDescent="0.25">
      <c r="A186" s="9" t="s">
        <v>208</v>
      </c>
      <c r="B186" s="10" t="s">
        <v>209</v>
      </c>
      <c r="C186" s="11">
        <v>30000</v>
      </c>
      <c r="D186" s="12"/>
      <c r="E186" s="18"/>
    </row>
    <row r="187" spans="1:5" x14ac:dyDescent="0.25">
      <c r="A187" s="9" t="s">
        <v>70</v>
      </c>
      <c r="B187" s="10" t="s">
        <v>103</v>
      </c>
      <c r="C187" s="11">
        <v>24152.54</v>
      </c>
      <c r="D187" s="12"/>
      <c r="E187" s="18"/>
    </row>
    <row r="188" spans="1:5" x14ac:dyDescent="0.25">
      <c r="A188" s="20"/>
      <c r="B188" s="16"/>
      <c r="C188" s="17" t="s">
        <v>210</v>
      </c>
      <c r="D188" s="10" t="s">
        <v>74</v>
      </c>
      <c r="E188" s="14">
        <f>SUM(C189:C190)</f>
        <v>50000</v>
      </c>
    </row>
    <row r="189" spans="1:5" x14ac:dyDescent="0.25">
      <c r="A189" s="9" t="s">
        <v>211</v>
      </c>
      <c r="B189" s="10" t="s">
        <v>212</v>
      </c>
      <c r="C189" s="11">
        <v>25000</v>
      </c>
      <c r="D189" s="12"/>
      <c r="E189" s="19"/>
    </row>
    <row r="190" spans="1:5" x14ac:dyDescent="0.25">
      <c r="A190" s="9" t="s">
        <v>211</v>
      </c>
      <c r="B190" s="10" t="s">
        <v>213</v>
      </c>
      <c r="C190" s="11">
        <v>25000</v>
      </c>
      <c r="D190" s="12" t="s">
        <v>214</v>
      </c>
      <c r="E190" s="18"/>
    </row>
    <row r="191" spans="1:5" x14ac:dyDescent="0.25">
      <c r="A191" s="16"/>
      <c r="B191" s="20"/>
      <c r="C191" s="26" t="s">
        <v>215</v>
      </c>
      <c r="D191" s="26" t="s">
        <v>216</v>
      </c>
      <c r="E191" s="24">
        <v>33094.26</v>
      </c>
    </row>
    <row r="192" spans="1:5" x14ac:dyDescent="0.25">
      <c r="A192" s="29">
        <v>44242</v>
      </c>
      <c r="B192" s="20" t="s">
        <v>217</v>
      </c>
      <c r="C192" s="25">
        <v>33094.26</v>
      </c>
      <c r="D192" s="26"/>
      <c r="E192" s="30"/>
    </row>
    <row r="193" spans="1:5" x14ac:dyDescent="0.25">
      <c r="A193" s="9"/>
      <c r="B193" s="10"/>
      <c r="C193" s="11" t="s">
        <v>218</v>
      </c>
      <c r="D193" s="10" t="s">
        <v>219</v>
      </c>
      <c r="E193" s="14">
        <f>SUM(C194)</f>
        <v>50964.2</v>
      </c>
    </row>
    <row r="194" spans="1:5" x14ac:dyDescent="0.25">
      <c r="A194" s="9" t="s">
        <v>220</v>
      </c>
      <c r="B194" s="10" t="s">
        <v>221</v>
      </c>
      <c r="C194" s="11">
        <v>50964.2</v>
      </c>
      <c r="D194" s="12"/>
      <c r="E194" s="18"/>
    </row>
    <row r="195" spans="1:5" ht="26.25" x14ac:dyDescent="0.25">
      <c r="A195" s="20"/>
      <c r="B195" s="10"/>
      <c r="C195" s="17" t="s">
        <v>222</v>
      </c>
      <c r="D195" s="10" t="s">
        <v>15</v>
      </c>
      <c r="E195" s="14">
        <f>SUM(C196:C199)</f>
        <v>100000</v>
      </c>
    </row>
    <row r="196" spans="1:5" x14ac:dyDescent="0.25">
      <c r="A196" s="9">
        <v>43954</v>
      </c>
      <c r="B196" s="10" t="s">
        <v>223</v>
      </c>
      <c r="C196" s="11">
        <v>25000</v>
      </c>
      <c r="D196" s="12"/>
      <c r="E196" s="19"/>
    </row>
    <row r="197" spans="1:5" x14ac:dyDescent="0.25">
      <c r="A197" s="9">
        <v>43955</v>
      </c>
      <c r="B197" s="10" t="s">
        <v>224</v>
      </c>
      <c r="C197" s="11">
        <v>25000</v>
      </c>
      <c r="D197" s="12"/>
      <c r="E197" s="18"/>
    </row>
    <row r="198" spans="1:5" x14ac:dyDescent="0.25">
      <c r="A198" s="9">
        <v>43956</v>
      </c>
      <c r="B198" s="10" t="s">
        <v>225</v>
      </c>
      <c r="C198" s="11">
        <v>25000</v>
      </c>
      <c r="D198" s="12"/>
      <c r="E198" s="18"/>
    </row>
    <row r="199" spans="1:5" x14ac:dyDescent="0.25">
      <c r="A199" s="9">
        <v>43957</v>
      </c>
      <c r="B199" s="10" t="s">
        <v>207</v>
      </c>
      <c r="C199" s="11">
        <v>25000</v>
      </c>
      <c r="D199" s="12"/>
      <c r="E199" s="18"/>
    </row>
    <row r="200" spans="1:5" x14ac:dyDescent="0.25">
      <c r="A200" s="20"/>
      <c r="B200" s="10"/>
      <c r="C200" s="17" t="s">
        <v>226</v>
      </c>
      <c r="D200" s="10" t="s">
        <v>18</v>
      </c>
      <c r="E200" s="14">
        <f>SUM(C201:C203)</f>
        <v>462000</v>
      </c>
    </row>
    <row r="201" spans="1:5" x14ac:dyDescent="0.25">
      <c r="A201" s="9">
        <v>44081</v>
      </c>
      <c r="B201" s="10" t="s">
        <v>227</v>
      </c>
      <c r="C201" s="11">
        <v>154000</v>
      </c>
      <c r="D201" s="12"/>
    </row>
    <row r="202" spans="1:5" x14ac:dyDescent="0.25">
      <c r="A202" s="9">
        <v>44081</v>
      </c>
      <c r="B202" s="10" t="s">
        <v>228</v>
      </c>
      <c r="C202" s="11">
        <v>154000</v>
      </c>
      <c r="D202" s="12"/>
      <c r="E202" s="18"/>
    </row>
    <row r="203" spans="1:5" x14ac:dyDescent="0.25">
      <c r="A203" s="9">
        <v>44081</v>
      </c>
      <c r="B203" s="10" t="s">
        <v>229</v>
      </c>
      <c r="C203" s="11">
        <v>154000</v>
      </c>
      <c r="D203" s="12"/>
      <c r="E203" s="18" t="s">
        <v>2</v>
      </c>
    </row>
    <row r="204" spans="1:5" x14ac:dyDescent="0.25">
      <c r="A204" s="9"/>
      <c r="B204" s="10"/>
      <c r="C204" s="21" t="s">
        <v>230</v>
      </c>
      <c r="D204" s="10" t="s">
        <v>231</v>
      </c>
      <c r="E204" s="14">
        <f>SUM(C205:C206)</f>
        <v>186730.43</v>
      </c>
    </row>
    <row r="205" spans="1:5" x14ac:dyDescent="0.25">
      <c r="A205" s="9" t="s">
        <v>232</v>
      </c>
      <c r="B205" s="10" t="s">
        <v>233</v>
      </c>
      <c r="C205" s="11">
        <v>85668</v>
      </c>
      <c r="D205" s="12"/>
      <c r="E205" s="18"/>
    </row>
    <row r="206" spans="1:5" x14ac:dyDescent="0.25">
      <c r="A206" s="9" t="s">
        <v>220</v>
      </c>
      <c r="B206" s="10" t="s">
        <v>234</v>
      </c>
      <c r="C206" s="11">
        <v>101062.43</v>
      </c>
      <c r="D206" s="12"/>
      <c r="E206" s="18"/>
    </row>
    <row r="207" spans="1:5" x14ac:dyDescent="0.25">
      <c r="A207" s="9"/>
      <c r="B207" s="10"/>
      <c r="C207" s="11" t="s">
        <v>235</v>
      </c>
      <c r="D207" s="12" t="s">
        <v>236</v>
      </c>
      <c r="E207" s="24">
        <v>544274.22</v>
      </c>
    </row>
    <row r="208" spans="1:5" x14ac:dyDescent="0.25">
      <c r="A208" s="9" t="s">
        <v>237</v>
      </c>
      <c r="B208" s="10" t="s">
        <v>238</v>
      </c>
      <c r="C208" s="11">
        <v>247133.35</v>
      </c>
      <c r="D208" s="12"/>
      <c r="E208" s="24"/>
    </row>
    <row r="209" spans="1:5" x14ac:dyDescent="0.25">
      <c r="A209" s="9" t="s">
        <v>237</v>
      </c>
      <c r="B209" s="10" t="s">
        <v>239</v>
      </c>
      <c r="C209" s="11">
        <v>297140.87</v>
      </c>
      <c r="D209" s="12"/>
      <c r="E209" s="24"/>
    </row>
    <row r="210" spans="1:5" x14ac:dyDescent="0.25">
      <c r="A210" s="9"/>
      <c r="B210" s="10"/>
      <c r="C210" s="11" t="s">
        <v>309</v>
      </c>
      <c r="D210" s="12" t="s">
        <v>310</v>
      </c>
      <c r="E210" s="24">
        <v>40333.46</v>
      </c>
    </row>
    <row r="211" spans="1:5" x14ac:dyDescent="0.25">
      <c r="A211" s="9">
        <v>44609</v>
      </c>
      <c r="B211" s="10" t="s">
        <v>311</v>
      </c>
      <c r="C211" s="11">
        <v>40333.46</v>
      </c>
      <c r="D211" s="12"/>
      <c r="E211" s="24"/>
    </row>
    <row r="212" spans="1:5" x14ac:dyDescent="0.25">
      <c r="A212" s="9"/>
      <c r="B212" s="10"/>
      <c r="C212" s="11" t="s">
        <v>240</v>
      </c>
      <c r="D212" s="12" t="s">
        <v>241</v>
      </c>
      <c r="E212" s="24">
        <v>4940</v>
      </c>
    </row>
    <row r="213" spans="1:5" x14ac:dyDescent="0.25">
      <c r="A213" s="9">
        <v>44620</v>
      </c>
      <c r="B213" s="10" t="s">
        <v>312</v>
      </c>
      <c r="C213" s="11">
        <v>4940</v>
      </c>
      <c r="D213" s="12"/>
      <c r="E213" s="24"/>
    </row>
    <row r="214" spans="1:5" x14ac:dyDescent="0.25">
      <c r="A214" s="9"/>
      <c r="B214" s="10"/>
      <c r="C214" s="11" t="s">
        <v>243</v>
      </c>
      <c r="D214" s="12" t="s">
        <v>244</v>
      </c>
      <c r="E214" s="24">
        <v>25000</v>
      </c>
    </row>
    <row r="215" spans="1:5" x14ac:dyDescent="0.25">
      <c r="A215" s="9">
        <v>44603</v>
      </c>
      <c r="B215" s="10" t="s">
        <v>313</v>
      </c>
      <c r="C215" s="11">
        <v>25000</v>
      </c>
      <c r="D215" s="12"/>
      <c r="E215" s="24"/>
    </row>
    <row r="216" spans="1:5" x14ac:dyDescent="0.25">
      <c r="A216" s="9"/>
      <c r="B216" s="10"/>
      <c r="C216" s="11" t="s">
        <v>314</v>
      </c>
      <c r="D216" s="12" t="s">
        <v>316</v>
      </c>
      <c r="E216" s="24">
        <v>53550</v>
      </c>
    </row>
    <row r="217" spans="1:5" x14ac:dyDescent="0.25">
      <c r="A217" s="9">
        <v>44608</v>
      </c>
      <c r="B217" s="10" t="s">
        <v>315</v>
      </c>
      <c r="C217" s="11">
        <v>53550</v>
      </c>
      <c r="D217" s="12"/>
      <c r="E217" s="24"/>
    </row>
    <row r="218" spans="1:5" x14ac:dyDescent="0.25">
      <c r="A218" s="9"/>
      <c r="B218" s="10"/>
      <c r="C218" s="11" t="s">
        <v>317</v>
      </c>
      <c r="D218" s="12" t="s">
        <v>318</v>
      </c>
      <c r="E218" s="24">
        <v>108762.67</v>
      </c>
    </row>
    <row r="219" spans="1:5" x14ac:dyDescent="0.25">
      <c r="A219" s="9">
        <v>44595</v>
      </c>
      <c r="B219" s="10" t="s">
        <v>319</v>
      </c>
      <c r="C219" s="11">
        <v>108762.67</v>
      </c>
      <c r="D219" s="12"/>
      <c r="E219" s="24"/>
    </row>
    <row r="220" spans="1:5" x14ac:dyDescent="0.25">
      <c r="A220" s="20"/>
      <c r="B220" s="16"/>
      <c r="C220" s="17" t="s">
        <v>278</v>
      </c>
      <c r="D220" s="10" t="s">
        <v>15</v>
      </c>
      <c r="E220" s="14">
        <f>SUM(C221)</f>
        <v>150000</v>
      </c>
    </row>
    <row r="221" spans="1:5" x14ac:dyDescent="0.25">
      <c r="A221" s="9" t="s">
        <v>245</v>
      </c>
      <c r="B221" s="10" t="s">
        <v>246</v>
      </c>
      <c r="C221" s="11">
        <v>150000</v>
      </c>
      <c r="D221" s="12"/>
      <c r="E221" s="19"/>
    </row>
    <row r="222" spans="1:5" x14ac:dyDescent="0.25">
      <c r="A222" s="20"/>
      <c r="B222" s="16"/>
      <c r="C222" s="17" t="s">
        <v>247</v>
      </c>
      <c r="D222" s="10" t="s">
        <v>248</v>
      </c>
      <c r="E222" s="14">
        <v>33810</v>
      </c>
    </row>
    <row r="223" spans="1:5" x14ac:dyDescent="0.25">
      <c r="A223" s="9">
        <v>43768</v>
      </c>
      <c r="B223" s="10" t="s">
        <v>10</v>
      </c>
      <c r="C223" s="11">
        <v>5310</v>
      </c>
      <c r="D223" s="9"/>
      <c r="E223" s="18"/>
    </row>
    <row r="224" spans="1:5" x14ac:dyDescent="0.25">
      <c r="A224" s="9" t="s">
        <v>70</v>
      </c>
      <c r="B224" s="10" t="s">
        <v>249</v>
      </c>
      <c r="C224" s="11">
        <v>28500</v>
      </c>
      <c r="D224" s="9"/>
      <c r="E224" s="18"/>
    </row>
    <row r="225" spans="1:5" x14ac:dyDescent="0.25">
      <c r="A225" s="9"/>
      <c r="B225" s="10"/>
      <c r="C225" s="21" t="s">
        <v>250</v>
      </c>
      <c r="D225" s="10" t="s">
        <v>48</v>
      </c>
      <c r="E225" s="14">
        <f>SUM(C226:C227)</f>
        <v>24190</v>
      </c>
    </row>
    <row r="226" spans="1:5" x14ac:dyDescent="0.25">
      <c r="A226" s="9" t="s">
        <v>251</v>
      </c>
      <c r="B226" s="10" t="s">
        <v>252</v>
      </c>
      <c r="C226" s="11">
        <v>21240</v>
      </c>
      <c r="D226" s="12"/>
      <c r="E226" s="18"/>
    </row>
    <row r="227" spans="1:5" x14ac:dyDescent="0.25">
      <c r="A227" s="9">
        <v>44196</v>
      </c>
      <c r="B227" s="10" t="s">
        <v>10</v>
      </c>
      <c r="C227" s="11">
        <v>2950</v>
      </c>
      <c r="D227" s="12"/>
      <c r="E227" s="18"/>
    </row>
    <row r="228" spans="1:5" x14ac:dyDescent="0.25">
      <c r="A228" s="31"/>
      <c r="B228" s="31"/>
      <c r="C228" s="31"/>
      <c r="D228" s="31"/>
      <c r="E228" s="32"/>
    </row>
    <row r="229" spans="1:5" ht="16.5" thickBot="1" x14ac:dyDescent="0.3">
      <c r="A229" s="33"/>
      <c r="B229" s="34"/>
      <c r="C229" s="35"/>
      <c r="D229" s="36" t="s">
        <v>253</v>
      </c>
      <c r="E229" s="37">
        <f>SUM(E7:E228)</f>
        <v>10678987.200000001</v>
      </c>
    </row>
    <row r="230" spans="1:5" ht="15.75" thickTop="1" x14ac:dyDescent="0.25">
      <c r="A230" s="33"/>
      <c r="B230" s="34"/>
      <c r="C230" s="35"/>
      <c r="D230" s="38"/>
      <c r="E230" s="39" t="s">
        <v>254</v>
      </c>
    </row>
    <row r="231" spans="1:5" x14ac:dyDescent="0.25">
      <c r="A231" s="33"/>
      <c r="B231" s="34"/>
      <c r="C231" s="35"/>
      <c r="D231" s="38"/>
      <c r="E231" s="39"/>
    </row>
    <row r="232" spans="1:5" x14ac:dyDescent="0.25">
      <c r="A232" s="33"/>
      <c r="B232" s="34"/>
      <c r="C232" s="35"/>
      <c r="D232" s="38"/>
      <c r="E232" s="39"/>
    </row>
    <row r="233" spans="1:5" x14ac:dyDescent="0.25">
      <c r="A233" s="33"/>
      <c r="B233" s="34"/>
      <c r="C233" s="35"/>
      <c r="D233" s="38"/>
      <c r="E233" s="40"/>
    </row>
    <row r="234" spans="1:5" x14ac:dyDescent="0.25">
      <c r="A234" s="33"/>
      <c r="B234" s="34"/>
      <c r="C234" s="35"/>
      <c r="D234" s="38"/>
      <c r="E234" s="40"/>
    </row>
    <row r="235" spans="1:5" x14ac:dyDescent="0.25">
      <c r="A235" s="33"/>
      <c r="B235" s="34"/>
      <c r="C235" s="35"/>
      <c r="D235" s="38"/>
      <c r="E235" s="40"/>
    </row>
    <row r="236" spans="1:5" x14ac:dyDescent="0.25">
      <c r="A236" s="41"/>
      <c r="B236" s="42" t="s">
        <v>255</v>
      </c>
      <c r="C236" s="43"/>
      <c r="D236" s="38" t="s">
        <v>256</v>
      </c>
      <c r="E236" s="44"/>
    </row>
    <row r="237" spans="1:5" x14ac:dyDescent="0.25">
      <c r="A237" s="41"/>
      <c r="B237" s="42" t="s">
        <v>257</v>
      </c>
      <c r="C237" s="43"/>
      <c r="D237" s="42" t="s">
        <v>258</v>
      </c>
      <c r="E237" s="45"/>
    </row>
    <row r="238" spans="1:5" x14ac:dyDescent="0.25">
      <c r="A238" s="46"/>
      <c r="B238" s="42" t="s">
        <v>259</v>
      </c>
      <c r="C238" s="43"/>
      <c r="D238" s="2" t="s">
        <v>260</v>
      </c>
      <c r="E238" s="44"/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>
      <selection sqref="A1:E227"/>
    </sheetView>
  </sheetViews>
  <sheetFormatPr defaultColWidth="11.42578125" defaultRowHeight="15" x14ac:dyDescent="0.25"/>
  <cols>
    <col min="1" max="1" width="21" customWidth="1"/>
    <col min="2" max="2" width="23.42578125" customWidth="1"/>
    <col min="3" max="3" width="23.5703125" customWidth="1"/>
    <col min="4" max="4" width="17.28515625" customWidth="1"/>
    <col min="5" max="5" width="22.14062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336</v>
      </c>
      <c r="B2" s="67"/>
      <c r="C2" s="67"/>
      <c r="D2" s="67"/>
      <c r="E2" s="67"/>
    </row>
    <row r="3" spans="1:5" x14ac:dyDescent="0.25">
      <c r="A3" s="67" t="s">
        <v>1</v>
      </c>
      <c r="B3" s="67"/>
      <c r="C3" s="67"/>
      <c r="D3" s="67"/>
      <c r="E3" s="67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3">
        <v>93748.1</v>
      </c>
    </row>
    <row r="8" spans="1:5" x14ac:dyDescent="0.25">
      <c r="A8" s="9">
        <v>44648</v>
      </c>
      <c r="B8" s="10" t="s">
        <v>320</v>
      </c>
      <c r="C8" s="11">
        <v>7120.86</v>
      </c>
      <c r="D8" s="12"/>
      <c r="E8" s="13"/>
    </row>
    <row r="9" spans="1:5" x14ac:dyDescent="0.25">
      <c r="A9" s="9">
        <v>44648</v>
      </c>
      <c r="B9" s="10" t="s">
        <v>321</v>
      </c>
      <c r="C9" s="11">
        <v>77782.16</v>
      </c>
      <c r="D9" s="12"/>
      <c r="E9" s="13"/>
    </row>
    <row r="10" spans="1:5" x14ac:dyDescent="0.25">
      <c r="A10" s="9">
        <v>44648</v>
      </c>
      <c r="B10" s="10" t="s">
        <v>322</v>
      </c>
      <c r="C10" s="11">
        <v>8845.08</v>
      </c>
      <c r="D10" s="12"/>
      <c r="E10" s="13"/>
    </row>
    <row r="11" spans="1:5" x14ac:dyDescent="0.25">
      <c r="A11" s="9"/>
      <c r="B11" s="10"/>
      <c r="C11" s="11" t="s">
        <v>323</v>
      </c>
      <c r="D11" s="12" t="s">
        <v>327</v>
      </c>
      <c r="E11" s="13">
        <v>793996.80000000005</v>
      </c>
    </row>
    <row r="12" spans="1:5" x14ac:dyDescent="0.25">
      <c r="A12" s="9">
        <v>44618</v>
      </c>
      <c r="B12" s="10" t="s">
        <v>324</v>
      </c>
      <c r="C12" s="11">
        <v>27838.07</v>
      </c>
      <c r="D12" s="12"/>
      <c r="E12" s="13"/>
    </row>
    <row r="13" spans="1:5" x14ac:dyDescent="0.25">
      <c r="A13" s="9">
        <v>44621</v>
      </c>
      <c r="B13" s="10" t="s">
        <v>325</v>
      </c>
      <c r="C13" s="11">
        <v>645795.11</v>
      </c>
      <c r="D13" s="12"/>
      <c r="E13" s="13"/>
    </row>
    <row r="14" spans="1:5" x14ac:dyDescent="0.25">
      <c r="A14" s="9"/>
      <c r="B14" s="10" t="s">
        <v>326</v>
      </c>
      <c r="C14" s="11">
        <v>120363.62</v>
      </c>
      <c r="D14" s="12"/>
      <c r="E14" s="13"/>
    </row>
    <row r="15" spans="1:5" x14ac:dyDescent="0.25">
      <c r="A15" s="9"/>
      <c r="B15" s="10"/>
      <c r="C15" s="11" t="s">
        <v>11</v>
      </c>
      <c r="D15" s="12" t="s">
        <v>12</v>
      </c>
      <c r="E15" s="13">
        <v>49708.7</v>
      </c>
    </row>
    <row r="16" spans="1:5" x14ac:dyDescent="0.25">
      <c r="A16" s="9">
        <v>44255</v>
      </c>
      <c r="B16" s="10" t="s">
        <v>13</v>
      </c>
      <c r="C16" s="11">
        <v>49708.7</v>
      </c>
      <c r="D16" s="12"/>
      <c r="E16" s="13"/>
    </row>
    <row r="17" spans="1:5" x14ac:dyDescent="0.25">
      <c r="A17" s="15"/>
      <c r="B17" s="16"/>
      <c r="C17" s="17" t="s">
        <v>14</v>
      </c>
      <c r="D17" s="10" t="s">
        <v>15</v>
      </c>
      <c r="E17" s="49"/>
    </row>
    <row r="18" spans="1:5" x14ac:dyDescent="0.25">
      <c r="A18" s="9">
        <v>43857</v>
      </c>
      <c r="B18" s="10" t="s">
        <v>16</v>
      </c>
      <c r="C18" s="11">
        <v>40000</v>
      </c>
      <c r="D18" s="12"/>
      <c r="E18" s="13">
        <f>SUM(C18)</f>
        <v>40000</v>
      </c>
    </row>
    <row r="19" spans="1:5" x14ac:dyDescent="0.25">
      <c r="A19" s="9"/>
      <c r="B19" s="10"/>
      <c r="C19" s="17" t="s">
        <v>17</v>
      </c>
      <c r="D19" s="10" t="s">
        <v>18</v>
      </c>
      <c r="E19" s="19"/>
    </row>
    <row r="20" spans="1:5" x14ac:dyDescent="0.25">
      <c r="A20" s="9" t="s">
        <v>19</v>
      </c>
      <c r="B20" s="10" t="s">
        <v>20</v>
      </c>
      <c r="C20" s="11">
        <v>84000</v>
      </c>
      <c r="D20" s="12"/>
      <c r="E20" s="13">
        <f>SUM(C20:C21)</f>
        <v>168000</v>
      </c>
    </row>
    <row r="21" spans="1:5" x14ac:dyDescent="0.25">
      <c r="A21" s="9" t="s">
        <v>21</v>
      </c>
      <c r="B21" s="10" t="s">
        <v>22</v>
      </c>
      <c r="C21" s="11">
        <v>84000</v>
      </c>
      <c r="D21" s="12"/>
      <c r="E21" s="50"/>
    </row>
    <row r="22" spans="1:5" x14ac:dyDescent="0.25">
      <c r="A22" s="9"/>
      <c r="B22" s="10"/>
      <c r="C22" s="17" t="s">
        <v>23</v>
      </c>
      <c r="D22" s="10" t="s">
        <v>15</v>
      </c>
      <c r="E22" s="49"/>
    </row>
    <row r="23" spans="1:5" x14ac:dyDescent="0.25">
      <c r="A23" s="9" t="s">
        <v>24</v>
      </c>
      <c r="B23" s="10" t="s">
        <v>25</v>
      </c>
      <c r="C23" s="11">
        <v>30000</v>
      </c>
      <c r="D23" s="12"/>
      <c r="E23" s="13">
        <f>SUM(C23:C24)</f>
        <v>60000</v>
      </c>
    </row>
    <row r="24" spans="1:5" x14ac:dyDescent="0.25">
      <c r="A24" s="9" t="s">
        <v>26</v>
      </c>
      <c r="B24" s="10" t="s">
        <v>27</v>
      </c>
      <c r="C24" s="11">
        <v>30000</v>
      </c>
      <c r="D24" s="12"/>
      <c r="E24" s="50"/>
    </row>
    <row r="25" spans="1:5" x14ac:dyDescent="0.25">
      <c r="A25" s="9"/>
      <c r="B25" s="10"/>
      <c r="C25" s="17" t="s">
        <v>28</v>
      </c>
      <c r="D25" s="10" t="s">
        <v>15</v>
      </c>
      <c r="E25" s="13">
        <f>SUM(C26:C29)</f>
        <v>119135.58000000002</v>
      </c>
    </row>
    <row r="26" spans="1:5" x14ac:dyDescent="0.25">
      <c r="A26" s="9" t="s">
        <v>29</v>
      </c>
      <c r="B26" s="10" t="s">
        <v>30</v>
      </c>
      <c r="C26" s="11">
        <v>33000</v>
      </c>
      <c r="D26" s="12"/>
      <c r="E26" s="50"/>
    </row>
    <row r="27" spans="1:5" x14ac:dyDescent="0.25">
      <c r="A27" s="9" t="s">
        <v>31</v>
      </c>
      <c r="B27" s="10" t="s">
        <v>32</v>
      </c>
      <c r="C27" s="11">
        <v>33000</v>
      </c>
      <c r="D27" s="12"/>
      <c r="E27" s="50"/>
    </row>
    <row r="28" spans="1:5" x14ac:dyDescent="0.25">
      <c r="A28" s="9" t="s">
        <v>33</v>
      </c>
      <c r="B28" s="10" t="s">
        <v>34</v>
      </c>
      <c r="C28" s="11">
        <v>26567.79</v>
      </c>
      <c r="D28" s="12"/>
      <c r="E28" s="50"/>
    </row>
    <row r="29" spans="1:5" x14ac:dyDescent="0.25">
      <c r="A29" s="9" t="s">
        <v>33</v>
      </c>
      <c r="B29" s="10" t="s">
        <v>35</v>
      </c>
      <c r="C29" s="11">
        <v>26567.79</v>
      </c>
      <c r="D29" s="12"/>
      <c r="E29" s="50"/>
    </row>
    <row r="30" spans="1:5" x14ac:dyDescent="0.25">
      <c r="A30" s="9"/>
      <c r="B30" s="10"/>
      <c r="C30" s="17" t="s">
        <v>36</v>
      </c>
      <c r="D30" s="10" t="s">
        <v>15</v>
      </c>
      <c r="E30" s="13">
        <f>SUM(C31:C32)</f>
        <v>60000</v>
      </c>
    </row>
    <row r="31" spans="1:5" x14ac:dyDescent="0.25">
      <c r="A31" s="9">
        <v>44080</v>
      </c>
      <c r="B31" s="10" t="s">
        <v>37</v>
      </c>
      <c r="C31" s="11">
        <v>30000</v>
      </c>
      <c r="D31" s="12"/>
      <c r="E31" s="50"/>
    </row>
    <row r="32" spans="1:5" x14ac:dyDescent="0.25">
      <c r="A32" s="9">
        <v>43837</v>
      </c>
      <c r="B32" s="10" t="s">
        <v>38</v>
      </c>
      <c r="C32" s="11">
        <v>30000</v>
      </c>
      <c r="D32" s="12"/>
      <c r="E32" s="50"/>
    </row>
    <row r="33" spans="1:5" x14ac:dyDescent="0.25">
      <c r="A33" s="9"/>
      <c r="B33" s="10"/>
      <c r="C33" s="11" t="s">
        <v>39</v>
      </c>
      <c r="D33" s="12" t="s">
        <v>40</v>
      </c>
      <c r="E33" s="13">
        <v>184657.31</v>
      </c>
    </row>
    <row r="34" spans="1:5" x14ac:dyDescent="0.25">
      <c r="A34" s="9">
        <v>44651</v>
      </c>
      <c r="B34" s="10" t="s">
        <v>338</v>
      </c>
      <c r="C34" s="11">
        <v>143377</v>
      </c>
      <c r="E34" s="49"/>
    </row>
    <row r="35" spans="1:5" x14ac:dyDescent="0.25">
      <c r="A35" s="9">
        <v>44651</v>
      </c>
      <c r="B35" s="10" t="s">
        <v>339</v>
      </c>
      <c r="C35" s="11">
        <v>41280.31</v>
      </c>
      <c r="D35" s="12"/>
      <c r="E35" s="50"/>
    </row>
    <row r="36" spans="1:5" ht="26.25" x14ac:dyDescent="0.25">
      <c r="A36" s="9"/>
      <c r="B36" s="10"/>
      <c r="C36" s="17" t="s">
        <v>296</v>
      </c>
      <c r="D36" s="10" t="s">
        <v>297</v>
      </c>
      <c r="E36" s="13">
        <v>3960</v>
      </c>
    </row>
    <row r="37" spans="1:5" x14ac:dyDescent="0.25">
      <c r="A37" s="9">
        <v>44620</v>
      </c>
      <c r="B37" s="10" t="s">
        <v>10</v>
      </c>
      <c r="C37" s="11">
        <v>1980</v>
      </c>
      <c r="D37" s="12"/>
      <c r="E37" s="50"/>
    </row>
    <row r="38" spans="1:5" x14ac:dyDescent="0.25">
      <c r="A38" s="9">
        <v>44651</v>
      </c>
      <c r="B38" s="10" t="s">
        <v>10</v>
      </c>
      <c r="C38" s="11">
        <v>1980</v>
      </c>
      <c r="D38" s="12"/>
      <c r="E38" s="50"/>
    </row>
    <row r="39" spans="1:5" x14ac:dyDescent="0.25">
      <c r="A39" s="20"/>
      <c r="B39" s="16"/>
      <c r="C39" s="21" t="s">
        <v>47</v>
      </c>
      <c r="D39" s="10" t="s">
        <v>48</v>
      </c>
      <c r="E39" s="13">
        <v>63130</v>
      </c>
    </row>
    <row r="40" spans="1:5" x14ac:dyDescent="0.25">
      <c r="A40" s="9" t="s">
        <v>49</v>
      </c>
      <c r="B40" s="10" t="s">
        <v>50</v>
      </c>
      <c r="C40" s="11">
        <f>55460+2950</f>
        <v>58410</v>
      </c>
      <c r="D40" s="12"/>
      <c r="E40" s="13"/>
    </row>
    <row r="41" spans="1:5" x14ac:dyDescent="0.25">
      <c r="A41" s="9">
        <v>44481</v>
      </c>
      <c r="B41" s="10" t="s">
        <v>51</v>
      </c>
      <c r="C41" s="11">
        <v>4720</v>
      </c>
      <c r="D41" s="12"/>
      <c r="E41" s="13"/>
    </row>
    <row r="42" spans="1:5" x14ac:dyDescent="0.25">
      <c r="A42" s="9"/>
      <c r="B42" s="10"/>
      <c r="C42" s="11" t="s">
        <v>298</v>
      </c>
      <c r="D42" s="12" t="s">
        <v>328</v>
      </c>
      <c r="E42" s="13">
        <v>2636</v>
      </c>
    </row>
    <row r="43" spans="1:5" x14ac:dyDescent="0.25">
      <c r="A43" s="9">
        <v>44620</v>
      </c>
      <c r="B43" s="10" t="s">
        <v>10</v>
      </c>
      <c r="C43" s="11">
        <v>1318</v>
      </c>
      <c r="D43" s="12"/>
      <c r="E43" s="13"/>
    </row>
    <row r="44" spans="1:5" x14ac:dyDescent="0.25">
      <c r="A44" s="9">
        <v>44651</v>
      </c>
      <c r="B44" s="10" t="s">
        <v>10</v>
      </c>
      <c r="C44" s="11">
        <v>1318</v>
      </c>
      <c r="D44" s="12"/>
      <c r="E44" s="13"/>
    </row>
    <row r="45" spans="1:5" x14ac:dyDescent="0.25">
      <c r="A45" s="9"/>
      <c r="B45" s="10"/>
      <c r="C45" s="11" t="s">
        <v>301</v>
      </c>
      <c r="D45" s="12"/>
      <c r="E45" s="13">
        <v>126850</v>
      </c>
    </row>
    <row r="46" spans="1:5" x14ac:dyDescent="0.25">
      <c r="A46" s="9">
        <v>44481</v>
      </c>
      <c r="B46" s="10" t="s">
        <v>302</v>
      </c>
      <c r="C46" s="11">
        <v>126850</v>
      </c>
      <c r="D46" s="12"/>
      <c r="E46" s="50"/>
    </row>
    <row r="47" spans="1:5" x14ac:dyDescent="0.25">
      <c r="A47" s="9"/>
      <c r="B47" s="10"/>
      <c r="C47" s="17" t="s">
        <v>57</v>
      </c>
      <c r="D47" s="10" t="s">
        <v>58</v>
      </c>
      <c r="E47" s="13">
        <f>SUM(C48)</f>
        <v>48380</v>
      </c>
    </row>
    <row r="48" spans="1:5" x14ac:dyDescent="0.25">
      <c r="A48" s="9">
        <v>44050</v>
      </c>
      <c r="B48" s="10" t="s">
        <v>59</v>
      </c>
      <c r="C48" s="11">
        <v>48380</v>
      </c>
      <c r="D48" s="10"/>
      <c r="E48" s="13"/>
    </row>
    <row r="49" spans="1:5" x14ac:dyDescent="0.25">
      <c r="A49" s="9"/>
      <c r="B49" s="23"/>
      <c r="C49" s="21" t="s">
        <v>60</v>
      </c>
      <c r="D49" s="10" t="s">
        <v>61</v>
      </c>
      <c r="E49" s="13">
        <f>SUM(C51)</f>
        <v>136485</v>
      </c>
    </row>
    <row r="50" spans="1:5" x14ac:dyDescent="0.25">
      <c r="A50" s="9"/>
      <c r="B50" s="23"/>
      <c r="C50" s="21" t="s">
        <v>62</v>
      </c>
      <c r="D50" s="10"/>
      <c r="E50" s="13"/>
    </row>
    <row r="51" spans="1:5" x14ac:dyDescent="0.25">
      <c r="A51" s="9">
        <v>44017</v>
      </c>
      <c r="B51" s="10" t="s">
        <v>63</v>
      </c>
      <c r="C51" s="11">
        <v>136485</v>
      </c>
      <c r="D51" s="12"/>
      <c r="E51" s="50"/>
    </row>
    <row r="52" spans="1:5" x14ac:dyDescent="0.25">
      <c r="C52" s="20" t="s">
        <v>65</v>
      </c>
      <c r="D52" s="20" t="s">
        <v>15</v>
      </c>
      <c r="E52" s="51">
        <v>20127.12</v>
      </c>
    </row>
    <row r="53" spans="1:5" x14ac:dyDescent="0.25">
      <c r="A53" s="9">
        <v>44242</v>
      </c>
      <c r="B53" s="10" t="s">
        <v>64</v>
      </c>
      <c r="C53" s="25">
        <v>20127.12</v>
      </c>
      <c r="D53" s="26"/>
      <c r="E53" s="51"/>
    </row>
    <row r="54" spans="1:5" x14ac:dyDescent="0.25">
      <c r="A54" s="20"/>
      <c r="B54" s="16"/>
      <c r="C54" s="17" t="s">
        <v>66</v>
      </c>
      <c r="D54" s="10" t="s">
        <v>15</v>
      </c>
      <c r="E54" s="49"/>
    </row>
    <row r="55" spans="1:5" x14ac:dyDescent="0.25">
      <c r="A55" s="9">
        <v>43957</v>
      </c>
      <c r="B55" s="10" t="s">
        <v>67</v>
      </c>
      <c r="C55" s="11">
        <v>60000</v>
      </c>
      <c r="D55" s="12"/>
      <c r="E55" s="13">
        <f>SUM(C55:C56)</f>
        <v>120000</v>
      </c>
    </row>
    <row r="56" spans="1:5" x14ac:dyDescent="0.25">
      <c r="A56" s="9">
        <v>43957</v>
      </c>
      <c r="B56" s="10" t="s">
        <v>68</v>
      </c>
      <c r="C56" s="11">
        <v>60000</v>
      </c>
      <c r="D56" s="12"/>
      <c r="E56" s="50"/>
    </row>
    <row r="57" spans="1:5" x14ac:dyDescent="0.25">
      <c r="A57" s="9"/>
      <c r="B57" s="10"/>
      <c r="C57" s="21" t="s">
        <v>69</v>
      </c>
      <c r="D57" s="10" t="s">
        <v>15</v>
      </c>
      <c r="E57" s="13">
        <f>SUM(C58:C59)</f>
        <v>64406.76</v>
      </c>
    </row>
    <row r="58" spans="1:5" x14ac:dyDescent="0.25">
      <c r="A58" s="9" t="s">
        <v>70</v>
      </c>
      <c r="B58" s="10" t="s">
        <v>71</v>
      </c>
      <c r="C58" s="11">
        <v>32203.38</v>
      </c>
      <c r="D58" s="12"/>
      <c r="E58" s="52"/>
    </row>
    <row r="59" spans="1:5" x14ac:dyDescent="0.25">
      <c r="A59" s="9" t="s">
        <v>70</v>
      </c>
      <c r="B59" s="10" t="s">
        <v>72</v>
      </c>
      <c r="C59" s="11">
        <v>32203.38</v>
      </c>
      <c r="D59" s="12"/>
      <c r="E59" s="52"/>
    </row>
    <row r="60" spans="1:5" x14ac:dyDescent="0.25">
      <c r="A60" s="9"/>
      <c r="B60" s="10"/>
      <c r="C60" s="11" t="s">
        <v>73</v>
      </c>
      <c r="D60" s="12" t="s">
        <v>15</v>
      </c>
      <c r="E60" s="13">
        <f>SUM(C61:C64)</f>
        <v>120000</v>
      </c>
    </row>
    <row r="61" spans="1:5" x14ac:dyDescent="0.25">
      <c r="A61" s="9" t="s">
        <v>75</v>
      </c>
      <c r="B61" s="10" t="s">
        <v>76</v>
      </c>
      <c r="C61" s="11">
        <v>30000</v>
      </c>
      <c r="D61" s="12"/>
      <c r="E61" s="53"/>
    </row>
    <row r="62" spans="1:5" x14ac:dyDescent="0.25">
      <c r="A62" s="9" t="s">
        <v>75</v>
      </c>
      <c r="B62" s="10" t="s">
        <v>77</v>
      </c>
      <c r="C62" s="11">
        <v>30000</v>
      </c>
      <c r="D62" s="12"/>
      <c r="E62" s="50"/>
    </row>
    <row r="63" spans="1:5" x14ac:dyDescent="0.25">
      <c r="A63" s="9" t="s">
        <v>75</v>
      </c>
      <c r="B63" s="10" t="s">
        <v>78</v>
      </c>
      <c r="C63" s="11">
        <v>30000</v>
      </c>
      <c r="D63" s="12"/>
      <c r="E63" s="50"/>
    </row>
    <row r="64" spans="1:5" x14ac:dyDescent="0.25">
      <c r="A64" s="9" t="s">
        <v>79</v>
      </c>
      <c r="B64" s="10" t="s">
        <v>80</v>
      </c>
      <c r="C64" s="11">
        <v>30000</v>
      </c>
      <c r="D64" s="12"/>
      <c r="E64" s="50"/>
    </row>
    <row r="65" spans="1:5" x14ac:dyDescent="0.25">
      <c r="A65" s="9"/>
      <c r="B65" s="10"/>
      <c r="C65" s="11" t="s">
        <v>81</v>
      </c>
      <c r="D65" s="12"/>
      <c r="E65" s="13">
        <f>SUM(C66:C68)</f>
        <v>70127.12</v>
      </c>
    </row>
    <row r="66" spans="1:5" x14ac:dyDescent="0.25">
      <c r="A66" s="9">
        <v>44018</v>
      </c>
      <c r="B66" s="10" t="s">
        <v>82</v>
      </c>
      <c r="C66" s="11">
        <v>25000</v>
      </c>
      <c r="D66" s="12"/>
      <c r="E66" s="53"/>
    </row>
    <row r="67" spans="1:5" x14ac:dyDescent="0.25">
      <c r="A67" s="9">
        <v>44019</v>
      </c>
      <c r="B67" s="10" t="s">
        <v>83</v>
      </c>
      <c r="C67" s="11">
        <v>25000</v>
      </c>
      <c r="D67" s="12"/>
      <c r="E67" s="50"/>
    </row>
    <row r="68" spans="1:5" x14ac:dyDescent="0.25">
      <c r="A68" s="9" t="s">
        <v>70</v>
      </c>
      <c r="B68" s="10" t="s">
        <v>84</v>
      </c>
      <c r="C68" s="11">
        <v>20127.12</v>
      </c>
      <c r="D68" s="12"/>
      <c r="E68" s="50"/>
    </row>
    <row r="69" spans="1:5" x14ac:dyDescent="0.25">
      <c r="A69" s="9"/>
      <c r="B69" s="10"/>
      <c r="C69" s="11" t="s">
        <v>329</v>
      </c>
      <c r="D69" s="12" t="s">
        <v>330</v>
      </c>
      <c r="E69" s="13">
        <v>200000</v>
      </c>
    </row>
    <row r="70" spans="1:5" x14ac:dyDescent="0.25">
      <c r="A70" s="9" t="s">
        <v>86</v>
      </c>
      <c r="B70" s="10" t="s">
        <v>87</v>
      </c>
      <c r="C70" s="11">
        <v>50000</v>
      </c>
      <c r="D70" s="12"/>
      <c r="E70" s="50"/>
    </row>
    <row r="71" spans="1:5" x14ac:dyDescent="0.25">
      <c r="A71" s="9" t="s">
        <v>86</v>
      </c>
      <c r="B71" s="10" t="s">
        <v>88</v>
      </c>
      <c r="C71" s="11">
        <v>50000</v>
      </c>
      <c r="D71" s="12"/>
      <c r="E71" s="50"/>
    </row>
    <row r="72" spans="1:5" x14ac:dyDescent="0.25">
      <c r="A72" s="9" t="s">
        <v>86</v>
      </c>
      <c r="B72" s="10" t="s">
        <v>89</v>
      </c>
      <c r="C72" s="11">
        <v>50000</v>
      </c>
      <c r="D72" s="12"/>
      <c r="E72" s="50"/>
    </row>
    <row r="73" spans="1:5" x14ac:dyDescent="0.25">
      <c r="A73" s="9">
        <v>44019</v>
      </c>
      <c r="B73" s="10" t="s">
        <v>90</v>
      </c>
      <c r="C73" s="11">
        <v>50000</v>
      </c>
      <c r="D73" s="12"/>
      <c r="E73" s="50"/>
    </row>
    <row r="74" spans="1:5" x14ac:dyDescent="0.25">
      <c r="A74" s="9"/>
      <c r="B74" s="10"/>
      <c r="C74" s="11" t="s">
        <v>91</v>
      </c>
      <c r="D74" s="12" t="s">
        <v>92</v>
      </c>
      <c r="E74" s="13">
        <v>5847.46</v>
      </c>
    </row>
    <row r="75" spans="1:5" x14ac:dyDescent="0.25">
      <c r="A75" s="9">
        <v>44561</v>
      </c>
      <c r="B75" s="10" t="s">
        <v>93</v>
      </c>
      <c r="C75" s="11">
        <v>5847.46</v>
      </c>
      <c r="D75" s="12"/>
      <c r="E75" s="50"/>
    </row>
    <row r="76" spans="1:5" ht="26.25" x14ac:dyDescent="0.25">
      <c r="A76" s="15"/>
      <c r="B76" s="16"/>
      <c r="C76" s="17" t="s">
        <v>268</v>
      </c>
      <c r="D76" s="23" t="s">
        <v>267</v>
      </c>
      <c r="E76" s="13">
        <v>232877.4</v>
      </c>
    </row>
    <row r="77" spans="1:5" x14ac:dyDescent="0.25">
      <c r="A77" s="9">
        <v>44645</v>
      </c>
      <c r="B77" s="10" t="s">
        <v>10</v>
      </c>
      <c r="C77" s="11">
        <v>48500</v>
      </c>
      <c r="D77" s="12"/>
      <c r="E77" s="50"/>
    </row>
    <row r="78" spans="1:5" x14ac:dyDescent="0.25">
      <c r="A78" s="9">
        <v>44656</v>
      </c>
      <c r="B78" s="10" t="s">
        <v>337</v>
      </c>
      <c r="C78" s="11">
        <v>184377.4</v>
      </c>
      <c r="D78" s="12"/>
      <c r="E78" s="50"/>
    </row>
    <row r="79" spans="1:5" ht="26.25" x14ac:dyDescent="0.25">
      <c r="A79" s="15"/>
      <c r="B79" s="16"/>
      <c r="C79" s="17" t="s">
        <v>94</v>
      </c>
      <c r="D79" s="10" t="s">
        <v>74</v>
      </c>
      <c r="E79" s="13">
        <f>SUM(C80)</f>
        <v>40000</v>
      </c>
    </row>
    <row r="80" spans="1:5" x14ac:dyDescent="0.25">
      <c r="A80" s="9">
        <v>44428</v>
      </c>
      <c r="B80" s="10" t="s">
        <v>95</v>
      </c>
      <c r="C80" s="11">
        <v>40000</v>
      </c>
      <c r="D80" s="12"/>
      <c r="E80" s="50"/>
    </row>
    <row r="81" spans="1:5" ht="26.25" x14ac:dyDescent="0.25">
      <c r="A81" s="20"/>
      <c r="B81" s="16"/>
      <c r="C81" s="17" t="s">
        <v>96</v>
      </c>
      <c r="D81" s="10" t="s">
        <v>74</v>
      </c>
      <c r="E81" s="13">
        <f>SUM(C82:C85)</f>
        <v>85000</v>
      </c>
    </row>
    <row r="82" spans="1:5" x14ac:dyDescent="0.25">
      <c r="A82" s="9" t="s">
        <v>97</v>
      </c>
      <c r="B82" s="10" t="s">
        <v>98</v>
      </c>
      <c r="C82" s="11">
        <v>25000</v>
      </c>
      <c r="D82" s="12"/>
      <c r="E82" s="49"/>
    </row>
    <row r="83" spans="1:5" x14ac:dyDescent="0.25">
      <c r="A83" s="9">
        <v>43896</v>
      </c>
      <c r="B83" s="10" t="s">
        <v>99</v>
      </c>
      <c r="C83" s="11">
        <v>20000</v>
      </c>
      <c r="D83" s="12"/>
      <c r="E83" s="50"/>
    </row>
    <row r="84" spans="1:5" x14ac:dyDescent="0.25">
      <c r="A84" s="9">
        <v>43896</v>
      </c>
      <c r="B84" s="10" t="s">
        <v>100</v>
      </c>
      <c r="C84" s="11">
        <v>20000</v>
      </c>
      <c r="D84" s="12"/>
      <c r="E84" s="50"/>
    </row>
    <row r="85" spans="1:5" x14ac:dyDescent="0.25">
      <c r="A85" s="9">
        <v>43989</v>
      </c>
      <c r="B85" s="10" t="s">
        <v>101</v>
      </c>
      <c r="C85" s="11">
        <v>20000</v>
      </c>
      <c r="D85" s="12"/>
      <c r="E85" s="50"/>
    </row>
    <row r="86" spans="1:5" x14ac:dyDescent="0.25">
      <c r="A86" s="9"/>
      <c r="B86" s="10"/>
      <c r="C86" s="21" t="s">
        <v>102</v>
      </c>
      <c r="D86" s="10" t="s">
        <v>15</v>
      </c>
      <c r="E86" s="13">
        <f>SUM(C87)</f>
        <v>28177.97</v>
      </c>
    </row>
    <row r="87" spans="1:5" x14ac:dyDescent="0.25">
      <c r="A87" s="9" t="s">
        <v>70</v>
      </c>
      <c r="B87" s="10" t="s">
        <v>103</v>
      </c>
      <c r="C87" s="11">
        <v>28177.97</v>
      </c>
      <c r="D87" s="12"/>
      <c r="E87" s="52"/>
    </row>
    <row r="88" spans="1:5" ht="26.25" x14ac:dyDescent="0.25">
      <c r="A88" s="15"/>
      <c r="B88" s="16"/>
      <c r="C88" s="17" t="s">
        <v>269</v>
      </c>
      <c r="D88" s="23" t="s">
        <v>74</v>
      </c>
      <c r="E88" s="13">
        <f>SUM(C89:C90)</f>
        <v>70000</v>
      </c>
    </row>
    <row r="89" spans="1:5" x14ac:dyDescent="0.25">
      <c r="A89" s="9" t="s">
        <v>104</v>
      </c>
      <c r="B89" s="10" t="s">
        <v>95</v>
      </c>
      <c r="C89" s="11">
        <v>35000</v>
      </c>
      <c r="D89" s="12"/>
      <c r="E89" s="50"/>
    </row>
    <row r="90" spans="1:5" x14ac:dyDescent="0.25">
      <c r="A90" s="9" t="s">
        <v>79</v>
      </c>
      <c r="B90" s="10" t="s">
        <v>105</v>
      </c>
      <c r="C90" s="11">
        <v>35000</v>
      </c>
      <c r="D90" s="12"/>
      <c r="E90" s="50"/>
    </row>
    <row r="91" spans="1:5" x14ac:dyDescent="0.25">
      <c r="A91" s="9"/>
      <c r="B91" s="10"/>
      <c r="C91" s="17" t="s">
        <v>106</v>
      </c>
      <c r="D91" s="10" t="s">
        <v>74</v>
      </c>
      <c r="E91" s="13">
        <f>SUM(C92:C93)</f>
        <v>60000</v>
      </c>
    </row>
    <row r="92" spans="1:5" x14ac:dyDescent="0.25">
      <c r="A92" s="9" t="s">
        <v>107</v>
      </c>
      <c r="B92" s="10" t="s">
        <v>108</v>
      </c>
      <c r="C92" s="11">
        <v>30000</v>
      </c>
      <c r="D92" s="12"/>
      <c r="E92" s="49"/>
    </row>
    <row r="93" spans="1:5" x14ac:dyDescent="0.25">
      <c r="A93" s="9" t="s">
        <v>107</v>
      </c>
      <c r="B93" s="10" t="s">
        <v>109</v>
      </c>
      <c r="C93" s="11">
        <v>30000</v>
      </c>
      <c r="D93" s="12"/>
      <c r="E93" s="50"/>
    </row>
    <row r="94" spans="1:5" x14ac:dyDescent="0.25">
      <c r="A94" s="9"/>
      <c r="B94" s="10"/>
      <c r="C94" s="21" t="s">
        <v>110</v>
      </c>
      <c r="D94" s="10" t="s">
        <v>15</v>
      </c>
      <c r="E94" s="13">
        <f>SUM(C95:D95)</f>
        <v>47872.88</v>
      </c>
    </row>
    <row r="95" spans="1:5" x14ac:dyDescent="0.25">
      <c r="A95" s="9" t="s">
        <v>70</v>
      </c>
      <c r="B95" s="10" t="s">
        <v>111</v>
      </c>
      <c r="C95" s="11">
        <v>47872.88</v>
      </c>
      <c r="D95" s="12"/>
      <c r="E95" s="52"/>
    </row>
    <row r="96" spans="1:5" x14ac:dyDescent="0.25">
      <c r="A96" s="20"/>
      <c r="B96" s="16"/>
      <c r="C96" s="17" t="s">
        <v>112</v>
      </c>
      <c r="D96" s="10" t="s">
        <v>74</v>
      </c>
      <c r="E96" s="13">
        <f>SUM(C97:C97)</f>
        <v>35000</v>
      </c>
    </row>
    <row r="97" spans="1:5" x14ac:dyDescent="0.25">
      <c r="A97" s="9" t="s">
        <v>113</v>
      </c>
      <c r="B97" s="10" t="s">
        <v>114</v>
      </c>
      <c r="C97" s="11">
        <v>35000</v>
      </c>
      <c r="D97" s="12"/>
      <c r="E97" s="50"/>
    </row>
    <row r="98" spans="1:5" ht="26.25" x14ac:dyDescent="0.25">
      <c r="A98" s="20"/>
      <c r="B98" s="16"/>
      <c r="C98" s="17" t="s">
        <v>115</v>
      </c>
      <c r="D98" s="10" t="s">
        <v>74</v>
      </c>
      <c r="E98" s="13">
        <f>SUM(C99)</f>
        <v>50000</v>
      </c>
    </row>
    <row r="99" spans="1:5" x14ac:dyDescent="0.25">
      <c r="A99" s="9" t="s">
        <v>104</v>
      </c>
      <c r="B99" s="10" t="s">
        <v>95</v>
      </c>
      <c r="C99" s="11">
        <v>50000</v>
      </c>
      <c r="D99" s="12"/>
      <c r="E99" s="49"/>
    </row>
    <row r="100" spans="1:5" x14ac:dyDescent="0.25">
      <c r="A100" s="28"/>
      <c r="B100" s="20"/>
      <c r="C100" s="26" t="s">
        <v>116</v>
      </c>
      <c r="D100" s="26"/>
      <c r="E100" s="51"/>
    </row>
    <row r="101" spans="1:5" x14ac:dyDescent="0.25">
      <c r="A101" s="29">
        <v>44242</v>
      </c>
      <c r="B101" s="20" t="s">
        <v>117</v>
      </c>
      <c r="C101" s="25">
        <v>45593.22</v>
      </c>
      <c r="D101" s="26" t="s">
        <v>152</v>
      </c>
      <c r="E101" s="51">
        <v>91186.44</v>
      </c>
    </row>
    <row r="102" spans="1:5" x14ac:dyDescent="0.25">
      <c r="A102" s="29">
        <v>44242</v>
      </c>
      <c r="B102" s="20" t="s">
        <v>119</v>
      </c>
      <c r="C102" s="25">
        <v>45593.22</v>
      </c>
      <c r="D102" s="26"/>
      <c r="E102" s="54"/>
    </row>
    <row r="103" spans="1:5" x14ac:dyDescent="0.25">
      <c r="A103" s="9"/>
      <c r="B103" s="16"/>
      <c r="C103" s="17" t="s">
        <v>120</v>
      </c>
      <c r="D103" s="10" t="s">
        <v>74</v>
      </c>
      <c r="E103" s="13">
        <f>SUM(C104:C106)</f>
        <v>180000</v>
      </c>
    </row>
    <row r="104" spans="1:5" x14ac:dyDescent="0.25">
      <c r="A104" s="9">
        <v>43837</v>
      </c>
      <c r="B104" s="10" t="s">
        <v>121</v>
      </c>
      <c r="C104" s="11">
        <v>60000</v>
      </c>
      <c r="D104" s="12"/>
      <c r="E104" s="49"/>
    </row>
    <row r="105" spans="1:5" x14ac:dyDescent="0.25">
      <c r="A105" s="9">
        <v>43837</v>
      </c>
      <c r="B105" s="10" t="s">
        <v>122</v>
      </c>
      <c r="C105" s="11">
        <v>60000</v>
      </c>
      <c r="D105" s="12"/>
      <c r="E105" s="50"/>
    </row>
    <row r="106" spans="1:5" x14ac:dyDescent="0.25">
      <c r="A106" s="9">
        <v>44111</v>
      </c>
      <c r="B106" s="10" t="s">
        <v>123</v>
      </c>
      <c r="C106" s="11">
        <v>60000</v>
      </c>
      <c r="D106" s="12"/>
      <c r="E106" s="50"/>
    </row>
    <row r="107" spans="1:5" x14ac:dyDescent="0.25">
      <c r="A107" s="20"/>
      <c r="B107" s="16"/>
      <c r="C107" s="17" t="s">
        <v>124</v>
      </c>
      <c r="D107" s="10" t="s">
        <v>74</v>
      </c>
      <c r="E107" s="13">
        <f>SUM(C108:C110)</f>
        <v>70127.12</v>
      </c>
    </row>
    <row r="108" spans="1:5" x14ac:dyDescent="0.25">
      <c r="A108" s="9" t="s">
        <v>125</v>
      </c>
      <c r="B108" s="10" t="s">
        <v>126</v>
      </c>
      <c r="C108" s="11">
        <v>25000</v>
      </c>
      <c r="D108" s="12"/>
      <c r="E108" s="49"/>
    </row>
    <row r="109" spans="1:5" x14ac:dyDescent="0.25">
      <c r="A109" s="9">
        <v>43928</v>
      </c>
      <c r="B109" s="10" t="s">
        <v>127</v>
      </c>
      <c r="C109" s="11">
        <v>25000</v>
      </c>
      <c r="D109" s="12"/>
      <c r="E109" s="50"/>
    </row>
    <row r="110" spans="1:5" x14ac:dyDescent="0.25">
      <c r="A110" s="9" t="s">
        <v>33</v>
      </c>
      <c r="B110" s="10" t="s">
        <v>128</v>
      </c>
      <c r="C110" s="11">
        <v>20127.12</v>
      </c>
      <c r="D110" s="12"/>
      <c r="E110" s="50"/>
    </row>
    <row r="111" spans="1:5" x14ac:dyDescent="0.25">
      <c r="A111" s="9"/>
      <c r="B111" s="10"/>
      <c r="C111" s="11" t="s">
        <v>129</v>
      </c>
      <c r="D111" s="12"/>
      <c r="E111" s="13">
        <v>36474.57</v>
      </c>
    </row>
    <row r="112" spans="1:5" x14ac:dyDescent="0.25">
      <c r="A112" s="9">
        <v>44255</v>
      </c>
      <c r="B112" s="10" t="s">
        <v>130</v>
      </c>
      <c r="C112" s="11">
        <v>36474.57</v>
      </c>
      <c r="D112" s="12"/>
      <c r="E112" s="50"/>
    </row>
    <row r="113" spans="1:5" x14ac:dyDescent="0.25">
      <c r="A113" s="9"/>
      <c r="B113" s="10"/>
      <c r="C113" s="21" t="s">
        <v>131</v>
      </c>
      <c r="D113" s="10" t="s">
        <v>15</v>
      </c>
      <c r="E113" s="13">
        <f>SUM(C114)</f>
        <v>54711.87</v>
      </c>
    </row>
    <row r="114" spans="1:5" x14ac:dyDescent="0.25">
      <c r="A114" s="9" t="s">
        <v>70</v>
      </c>
      <c r="B114" s="10" t="s">
        <v>132</v>
      </c>
      <c r="C114" s="11">
        <v>54711.87</v>
      </c>
      <c r="D114" s="12"/>
      <c r="E114" s="52"/>
    </row>
    <row r="115" spans="1:5" ht="26.25" x14ac:dyDescent="0.25">
      <c r="A115" s="20"/>
      <c r="B115" s="16"/>
      <c r="C115" s="17" t="s">
        <v>133</v>
      </c>
      <c r="D115" s="10" t="s">
        <v>74</v>
      </c>
      <c r="E115" s="13">
        <f>SUM(C116)</f>
        <v>35000</v>
      </c>
    </row>
    <row r="116" spans="1:5" x14ac:dyDescent="0.25">
      <c r="A116" s="9" t="s">
        <v>134</v>
      </c>
      <c r="B116" s="10" t="s">
        <v>135</v>
      </c>
      <c r="C116" s="11">
        <v>35000</v>
      </c>
      <c r="D116" s="12"/>
      <c r="E116" s="49"/>
    </row>
    <row r="117" spans="1:5" ht="26.25" x14ac:dyDescent="0.25">
      <c r="A117" s="9"/>
      <c r="B117" s="16"/>
      <c r="C117" s="17" t="s">
        <v>270</v>
      </c>
      <c r="D117" s="23" t="s">
        <v>74</v>
      </c>
      <c r="E117" s="13">
        <f>SUM(C118)</f>
        <v>23000</v>
      </c>
    </row>
    <row r="118" spans="1:5" x14ac:dyDescent="0.25">
      <c r="A118" s="9">
        <v>43958</v>
      </c>
      <c r="B118" s="10" t="s">
        <v>136</v>
      </c>
      <c r="C118" s="11">
        <v>23000</v>
      </c>
      <c r="D118" s="12"/>
      <c r="E118" s="13"/>
    </row>
    <row r="119" spans="1:5" x14ac:dyDescent="0.25">
      <c r="A119" s="9"/>
      <c r="B119" s="10"/>
      <c r="C119" s="21" t="s">
        <v>137</v>
      </c>
      <c r="D119" s="10" t="s">
        <v>15</v>
      </c>
      <c r="E119" s="13">
        <f>SUM(C120:C121)</f>
        <v>45593.22</v>
      </c>
    </row>
    <row r="120" spans="1:5" x14ac:dyDescent="0.25">
      <c r="A120" s="9" t="s">
        <v>70</v>
      </c>
      <c r="B120" s="10" t="s">
        <v>138</v>
      </c>
      <c r="C120" s="11">
        <v>22796.61</v>
      </c>
      <c r="D120" s="12"/>
      <c r="E120" s="52"/>
    </row>
    <row r="121" spans="1:5" x14ac:dyDescent="0.25">
      <c r="A121" s="9" t="s">
        <v>70</v>
      </c>
      <c r="B121" s="10" t="s">
        <v>139</v>
      </c>
      <c r="C121" s="11">
        <v>22796.61</v>
      </c>
      <c r="D121" s="12"/>
      <c r="E121" s="52"/>
    </row>
    <row r="122" spans="1:5" x14ac:dyDescent="0.25">
      <c r="A122" s="9"/>
      <c r="B122" s="16"/>
      <c r="C122" s="17" t="s">
        <v>140</v>
      </c>
      <c r="D122" s="10" t="s">
        <v>141</v>
      </c>
      <c r="E122" s="13">
        <v>38596.699999999997</v>
      </c>
    </row>
    <row r="123" spans="1:5" x14ac:dyDescent="0.25">
      <c r="A123" s="9">
        <v>44013</v>
      </c>
      <c r="B123" s="10" t="s">
        <v>142</v>
      </c>
      <c r="C123" s="11">
        <v>38596.699999999997</v>
      </c>
      <c r="D123" s="12"/>
      <c r="E123" s="49"/>
    </row>
    <row r="124" spans="1:5" ht="26.25" x14ac:dyDescent="0.25">
      <c r="A124" s="20"/>
      <c r="B124" s="16"/>
      <c r="C124" s="17" t="s">
        <v>143</v>
      </c>
      <c r="D124" s="10" t="s">
        <v>15</v>
      </c>
      <c r="E124" s="13">
        <f>SUM(C125:C127)</f>
        <v>75000</v>
      </c>
    </row>
    <row r="125" spans="1:5" x14ac:dyDescent="0.25">
      <c r="A125" s="9">
        <v>43956</v>
      </c>
      <c r="B125" s="10" t="s">
        <v>144</v>
      </c>
      <c r="C125" s="11">
        <v>25000</v>
      </c>
      <c r="D125" s="12"/>
      <c r="E125" s="49"/>
    </row>
    <row r="126" spans="1:5" x14ac:dyDescent="0.25">
      <c r="A126" s="9">
        <v>43957</v>
      </c>
      <c r="B126" s="10" t="s">
        <v>145</v>
      </c>
      <c r="C126" s="11">
        <v>25000</v>
      </c>
      <c r="D126" s="12"/>
      <c r="E126" s="50"/>
    </row>
    <row r="127" spans="1:5" x14ac:dyDescent="0.25">
      <c r="A127" s="9">
        <v>43958</v>
      </c>
      <c r="B127" s="10" t="s">
        <v>146</v>
      </c>
      <c r="C127" s="11">
        <v>25000</v>
      </c>
      <c r="D127" s="12"/>
      <c r="E127" s="50"/>
    </row>
    <row r="128" spans="1:5" x14ac:dyDescent="0.25">
      <c r="A128" s="20"/>
      <c r="B128" s="16"/>
      <c r="C128" s="17" t="s">
        <v>271</v>
      </c>
      <c r="D128" s="10" t="s">
        <v>147</v>
      </c>
      <c r="E128" s="13">
        <v>263399.90000000002</v>
      </c>
    </row>
    <row r="129" spans="1:5" x14ac:dyDescent="0.25">
      <c r="A129" s="9" t="s">
        <v>148</v>
      </c>
      <c r="B129" s="10" t="s">
        <v>149</v>
      </c>
      <c r="C129" s="11">
        <v>136944.9</v>
      </c>
      <c r="D129" s="12"/>
      <c r="E129" s="50"/>
    </row>
    <row r="130" spans="1:5" x14ac:dyDescent="0.25">
      <c r="A130" s="9">
        <v>43843</v>
      </c>
      <c r="B130" s="10" t="s">
        <v>308</v>
      </c>
      <c r="C130" s="11">
        <v>126455</v>
      </c>
      <c r="D130" s="12"/>
      <c r="E130" s="50"/>
    </row>
    <row r="131" spans="1:5" x14ac:dyDescent="0.25">
      <c r="A131" s="20"/>
      <c r="B131" s="20"/>
      <c r="C131" s="26" t="s">
        <v>150</v>
      </c>
      <c r="D131" s="26" t="s">
        <v>118</v>
      </c>
      <c r="E131" s="51">
        <v>166907.12</v>
      </c>
    </row>
    <row r="132" spans="1:5" x14ac:dyDescent="0.25">
      <c r="A132" s="29">
        <v>44242</v>
      </c>
      <c r="B132" s="20" t="s">
        <v>151</v>
      </c>
      <c r="C132" s="25">
        <v>166907.12</v>
      </c>
      <c r="D132" s="26"/>
      <c r="E132" s="54"/>
    </row>
    <row r="133" spans="1:5" x14ac:dyDescent="0.25">
      <c r="A133" s="9"/>
      <c r="B133" s="10"/>
      <c r="C133" s="17" t="s">
        <v>272</v>
      </c>
      <c r="D133" s="10" t="s">
        <v>152</v>
      </c>
      <c r="E133" s="13">
        <f>SUM(C134:C135)</f>
        <v>191186.44</v>
      </c>
    </row>
    <row r="134" spans="1:5" x14ac:dyDescent="0.25">
      <c r="A134" s="9">
        <v>44050</v>
      </c>
      <c r="B134" s="10" t="s">
        <v>153</v>
      </c>
      <c r="C134" s="11">
        <v>100000</v>
      </c>
      <c r="D134" s="12"/>
      <c r="E134" s="49"/>
    </row>
    <row r="135" spans="1:5" x14ac:dyDescent="0.25">
      <c r="A135" s="9" t="s">
        <v>33</v>
      </c>
      <c r="B135" s="10" t="s">
        <v>154</v>
      </c>
      <c r="C135" s="11">
        <v>91186.44</v>
      </c>
      <c r="D135" s="12"/>
      <c r="E135" s="50"/>
    </row>
    <row r="136" spans="1:5" x14ac:dyDescent="0.25">
      <c r="A136" s="20"/>
      <c r="B136" s="16"/>
      <c r="C136" s="21" t="s">
        <v>155</v>
      </c>
      <c r="D136" s="10" t="s">
        <v>156</v>
      </c>
      <c r="E136" s="13">
        <f>SUM(C137)</f>
        <v>150000</v>
      </c>
    </row>
    <row r="137" spans="1:5" x14ac:dyDescent="0.25">
      <c r="A137" s="9">
        <v>43840</v>
      </c>
      <c r="B137" s="10" t="s">
        <v>157</v>
      </c>
      <c r="C137" s="11">
        <v>150000</v>
      </c>
      <c r="D137" s="12"/>
      <c r="E137" s="50"/>
    </row>
    <row r="138" spans="1:5" x14ac:dyDescent="0.25">
      <c r="A138" s="20"/>
      <c r="B138" s="16"/>
      <c r="C138" s="17" t="s">
        <v>158</v>
      </c>
      <c r="D138" s="10" t="s">
        <v>159</v>
      </c>
      <c r="E138" s="13">
        <f>SUM(C139)</f>
        <v>26937.5</v>
      </c>
    </row>
    <row r="139" spans="1:5" x14ac:dyDescent="0.25">
      <c r="A139" s="9">
        <v>44110</v>
      </c>
      <c r="B139" s="10" t="s">
        <v>160</v>
      </c>
      <c r="C139" s="11">
        <v>26937.5</v>
      </c>
      <c r="D139" s="12"/>
      <c r="E139" s="49"/>
    </row>
    <row r="140" spans="1:5" x14ac:dyDescent="0.25">
      <c r="A140" s="20"/>
      <c r="B140" s="16"/>
      <c r="C140" s="17" t="s">
        <v>161</v>
      </c>
      <c r="D140" s="10" t="s">
        <v>162</v>
      </c>
      <c r="E140" s="13">
        <f>SUM(C141:C142)</f>
        <v>275580.79999999999</v>
      </c>
    </row>
    <row r="141" spans="1:5" x14ac:dyDescent="0.25">
      <c r="A141" s="9" t="s">
        <v>24</v>
      </c>
      <c r="B141" s="10" t="s">
        <v>163</v>
      </c>
      <c r="C141" s="11">
        <v>145450</v>
      </c>
      <c r="D141" s="12"/>
      <c r="E141" s="49"/>
    </row>
    <row r="142" spans="1:5" x14ac:dyDescent="0.25">
      <c r="A142" s="9" t="s">
        <v>33</v>
      </c>
      <c r="B142" s="10" t="s">
        <v>164</v>
      </c>
      <c r="C142" s="11">
        <v>130130.8</v>
      </c>
      <c r="D142" s="12"/>
      <c r="E142" s="50"/>
    </row>
    <row r="143" spans="1:5" ht="26.25" x14ac:dyDescent="0.25">
      <c r="A143" s="20"/>
      <c r="B143" s="16"/>
      <c r="C143" s="17" t="s">
        <v>273</v>
      </c>
      <c r="D143" s="10" t="s">
        <v>74</v>
      </c>
      <c r="E143" s="13">
        <f>SUM(C144:C146)</f>
        <v>196355.99</v>
      </c>
    </row>
    <row r="144" spans="1:5" x14ac:dyDescent="0.25">
      <c r="A144" s="9" t="s">
        <v>165</v>
      </c>
      <c r="B144" s="10" t="s">
        <v>166</v>
      </c>
      <c r="C144" s="11">
        <v>70000</v>
      </c>
      <c r="D144" s="12"/>
      <c r="E144" s="49"/>
    </row>
    <row r="145" spans="1:5" x14ac:dyDescent="0.25">
      <c r="A145" s="9" t="s">
        <v>167</v>
      </c>
      <c r="B145" s="10" t="s">
        <v>168</v>
      </c>
      <c r="C145" s="11">
        <v>70000</v>
      </c>
      <c r="D145" s="12"/>
      <c r="E145" s="50"/>
    </row>
    <row r="146" spans="1:5" x14ac:dyDescent="0.25">
      <c r="A146" s="9" t="s">
        <v>33</v>
      </c>
      <c r="B146" s="10" t="s">
        <v>169</v>
      </c>
      <c r="C146" s="11">
        <v>56355.99</v>
      </c>
      <c r="D146" s="12"/>
      <c r="E146" s="50"/>
    </row>
    <row r="147" spans="1:5" x14ac:dyDescent="0.25">
      <c r="A147" s="20"/>
      <c r="B147" s="20"/>
      <c r="C147" s="26" t="s">
        <v>170</v>
      </c>
      <c r="D147" s="26" t="s">
        <v>118</v>
      </c>
      <c r="E147" s="51">
        <v>69999.14</v>
      </c>
    </row>
    <row r="148" spans="1:5" x14ac:dyDescent="0.25">
      <c r="A148" s="29">
        <v>44399</v>
      </c>
      <c r="B148" s="20" t="s">
        <v>171</v>
      </c>
      <c r="C148" s="25">
        <v>33524.57</v>
      </c>
      <c r="D148" s="26"/>
      <c r="E148" s="49"/>
    </row>
    <row r="149" spans="1:5" x14ac:dyDescent="0.25">
      <c r="A149" s="29">
        <v>44242</v>
      </c>
      <c r="B149" s="20" t="s">
        <v>172</v>
      </c>
      <c r="C149" s="25">
        <v>36474.57</v>
      </c>
      <c r="D149" s="26"/>
      <c r="E149" s="51"/>
    </row>
    <row r="150" spans="1:5" ht="26.25" x14ac:dyDescent="0.25">
      <c r="A150" s="9"/>
      <c r="B150" s="16"/>
      <c r="C150" s="17" t="s">
        <v>173</v>
      </c>
      <c r="D150" s="10" t="s">
        <v>15</v>
      </c>
      <c r="E150" s="13">
        <f>SUM(C151:C154)</f>
        <v>187304.24</v>
      </c>
    </row>
    <row r="151" spans="1:5" x14ac:dyDescent="0.25">
      <c r="A151" s="9">
        <v>43836</v>
      </c>
      <c r="B151" s="10" t="s">
        <v>174</v>
      </c>
      <c r="C151" s="11">
        <v>50000</v>
      </c>
      <c r="D151" s="12"/>
      <c r="E151" s="49"/>
    </row>
    <row r="152" spans="1:5" x14ac:dyDescent="0.25">
      <c r="A152" s="9" t="s">
        <v>167</v>
      </c>
      <c r="B152" s="10" t="s">
        <v>175</v>
      </c>
      <c r="C152" s="11">
        <v>50000</v>
      </c>
      <c r="D152" s="12"/>
      <c r="E152" s="50"/>
    </row>
    <row r="153" spans="1:5" x14ac:dyDescent="0.25">
      <c r="A153" s="9">
        <v>43989</v>
      </c>
      <c r="B153" s="10" t="s">
        <v>176</v>
      </c>
      <c r="C153" s="11">
        <v>50000</v>
      </c>
      <c r="D153" s="12"/>
      <c r="E153" s="50"/>
    </row>
    <row r="154" spans="1:5" x14ac:dyDescent="0.25">
      <c r="A154" s="9" t="s">
        <v>70</v>
      </c>
      <c r="B154" s="10" t="s">
        <v>177</v>
      </c>
      <c r="C154" s="11">
        <v>37304.239999999998</v>
      </c>
      <c r="D154" s="12"/>
      <c r="E154" s="50"/>
    </row>
    <row r="155" spans="1:5" x14ac:dyDescent="0.25">
      <c r="A155" s="9"/>
      <c r="B155" s="10"/>
      <c r="C155" s="21" t="s">
        <v>178</v>
      </c>
      <c r="D155" s="10" t="s">
        <v>15</v>
      </c>
      <c r="E155" s="13">
        <v>48305.08</v>
      </c>
    </row>
    <row r="156" spans="1:5" x14ac:dyDescent="0.25">
      <c r="A156" s="9" t="s">
        <v>70</v>
      </c>
      <c r="B156" s="10" t="s">
        <v>179</v>
      </c>
      <c r="C156" s="11">
        <v>24152.54</v>
      </c>
      <c r="D156" s="12"/>
      <c r="E156" s="13"/>
    </row>
    <row r="157" spans="1:5" x14ac:dyDescent="0.25">
      <c r="A157" s="9" t="s">
        <v>70</v>
      </c>
      <c r="B157" s="10" t="s">
        <v>180</v>
      </c>
      <c r="C157" s="11">
        <v>24152.54</v>
      </c>
      <c r="D157" s="12"/>
      <c r="E157" s="54"/>
    </row>
    <row r="158" spans="1:5" x14ac:dyDescent="0.25">
      <c r="A158" s="20"/>
      <c r="B158" s="16"/>
      <c r="C158" s="21" t="s">
        <v>181</v>
      </c>
      <c r="D158" s="10" t="s">
        <v>182</v>
      </c>
      <c r="E158" s="13">
        <f>SUM(C159)</f>
        <v>276179</v>
      </c>
    </row>
    <row r="159" spans="1:5" x14ac:dyDescent="0.25">
      <c r="A159" s="9">
        <v>44048</v>
      </c>
      <c r="B159" s="10" t="s">
        <v>290</v>
      </c>
      <c r="C159" s="11">
        <v>276179</v>
      </c>
      <c r="D159" s="12"/>
      <c r="E159" s="50"/>
    </row>
    <row r="160" spans="1:5" ht="26.25" x14ac:dyDescent="0.25">
      <c r="A160" s="20"/>
      <c r="B160" s="16"/>
      <c r="C160" s="17" t="s">
        <v>184</v>
      </c>
      <c r="D160" s="10" t="s">
        <v>185</v>
      </c>
      <c r="E160" s="13">
        <f>SUM(C161)</f>
        <v>419730.34</v>
      </c>
    </row>
    <row r="161" spans="1:5" x14ac:dyDescent="0.25">
      <c r="A161" s="9">
        <v>43954</v>
      </c>
      <c r="B161" s="10" t="s">
        <v>186</v>
      </c>
      <c r="C161" s="11">
        <v>419730.34</v>
      </c>
      <c r="D161" s="12"/>
      <c r="E161" s="53"/>
    </row>
    <row r="162" spans="1:5" ht="26.25" x14ac:dyDescent="0.25">
      <c r="A162" s="20"/>
      <c r="B162" s="16"/>
      <c r="C162" s="17" t="s">
        <v>187</v>
      </c>
      <c r="D162" s="10" t="s">
        <v>188</v>
      </c>
      <c r="E162" s="19"/>
    </row>
    <row r="163" spans="1:5" x14ac:dyDescent="0.25">
      <c r="A163" s="9">
        <v>43864</v>
      </c>
      <c r="B163" s="10" t="s">
        <v>189</v>
      </c>
      <c r="C163" s="11">
        <v>821129.03</v>
      </c>
      <c r="D163" s="12"/>
      <c r="E163" s="13">
        <f>SUM(C163:C164)</f>
        <v>1063786.6600000001</v>
      </c>
    </row>
    <row r="164" spans="1:5" x14ac:dyDescent="0.25">
      <c r="A164" s="9">
        <v>44077</v>
      </c>
      <c r="B164" s="10" t="s">
        <v>190</v>
      </c>
      <c r="C164" s="11">
        <v>242657.63</v>
      </c>
      <c r="D164" s="12"/>
      <c r="E164" s="50"/>
    </row>
    <row r="165" spans="1:5" x14ac:dyDescent="0.25">
      <c r="A165" s="20"/>
      <c r="B165" s="16"/>
      <c r="C165" s="21" t="s">
        <v>191</v>
      </c>
      <c r="D165" s="10" t="s">
        <v>192</v>
      </c>
      <c r="E165" s="13">
        <f>SUM(C166)</f>
        <v>300983.58</v>
      </c>
    </row>
    <row r="166" spans="1:5" x14ac:dyDescent="0.25">
      <c r="A166" s="9">
        <v>43924</v>
      </c>
      <c r="B166" s="10" t="s">
        <v>193</v>
      </c>
      <c r="C166" s="11">
        <v>300983.58</v>
      </c>
      <c r="D166" s="12"/>
      <c r="E166" s="50"/>
    </row>
    <row r="167" spans="1:5" x14ac:dyDescent="0.25">
      <c r="A167" s="20"/>
      <c r="B167" s="16"/>
      <c r="C167" s="17" t="s">
        <v>194</v>
      </c>
      <c r="D167" s="10" t="s">
        <v>195</v>
      </c>
      <c r="E167" s="13">
        <f>SUM(C168)</f>
        <v>151306.92000000001</v>
      </c>
    </row>
    <row r="168" spans="1:5" x14ac:dyDescent="0.25">
      <c r="A168" s="9">
        <v>44077</v>
      </c>
      <c r="B168" s="10" t="s">
        <v>196</v>
      </c>
      <c r="C168" s="11">
        <v>151306.92000000001</v>
      </c>
      <c r="D168" s="12"/>
      <c r="E168" s="50"/>
    </row>
    <row r="169" spans="1:5" ht="26.25" x14ac:dyDescent="0.25">
      <c r="A169" s="20"/>
      <c r="B169" s="16"/>
      <c r="C169" s="17" t="s">
        <v>197</v>
      </c>
      <c r="D169" s="10" t="s">
        <v>195</v>
      </c>
      <c r="E169" s="19"/>
    </row>
    <row r="170" spans="1:5" x14ac:dyDescent="0.25">
      <c r="A170" s="9">
        <v>44077</v>
      </c>
      <c r="B170" s="10" t="s">
        <v>198</v>
      </c>
      <c r="C170" s="11">
        <v>616721.93999999994</v>
      </c>
      <c r="D170" s="12"/>
      <c r="E170" s="13">
        <f>SUM(C170)</f>
        <v>616721.93999999994</v>
      </c>
    </row>
    <row r="171" spans="1:5" x14ac:dyDescent="0.25">
      <c r="A171" s="20"/>
      <c r="B171" s="16"/>
      <c r="C171" s="17" t="s">
        <v>199</v>
      </c>
      <c r="D171" s="10" t="s">
        <v>15</v>
      </c>
      <c r="E171" s="49"/>
    </row>
    <row r="172" spans="1:5" x14ac:dyDescent="0.25">
      <c r="A172" s="9">
        <v>44016</v>
      </c>
      <c r="B172" s="10" t="s">
        <v>200</v>
      </c>
      <c r="C172" s="11">
        <v>30000</v>
      </c>
      <c r="D172" s="12"/>
      <c r="E172" s="13">
        <f>SUM(C172:C175)</f>
        <v>120000</v>
      </c>
    </row>
    <row r="173" spans="1:5" x14ac:dyDescent="0.25">
      <c r="A173" s="9">
        <v>44109</v>
      </c>
      <c r="B173" s="10" t="s">
        <v>201</v>
      </c>
      <c r="C173" s="11">
        <v>30000</v>
      </c>
      <c r="D173" s="12"/>
      <c r="E173" s="50"/>
    </row>
    <row r="174" spans="1:5" x14ac:dyDescent="0.25">
      <c r="A174" s="9" t="s">
        <v>167</v>
      </c>
      <c r="B174" s="10" t="s">
        <v>202</v>
      </c>
      <c r="C174" s="11">
        <v>30000</v>
      </c>
      <c r="D174" s="12"/>
      <c r="E174" s="50"/>
    </row>
    <row r="175" spans="1:5" x14ac:dyDescent="0.25">
      <c r="A175" s="9">
        <v>44141</v>
      </c>
      <c r="B175" s="10" t="s">
        <v>203</v>
      </c>
      <c r="C175" s="11">
        <v>30000</v>
      </c>
      <c r="D175" s="12"/>
      <c r="E175" s="50"/>
    </row>
    <row r="176" spans="1:5" ht="26.25" x14ac:dyDescent="0.25">
      <c r="A176" s="20"/>
      <c r="B176" s="10"/>
      <c r="C176" s="17" t="s">
        <v>206</v>
      </c>
      <c r="D176" s="10" t="s">
        <v>15</v>
      </c>
      <c r="E176" s="13">
        <f>SUM(C177:C179)</f>
        <v>84152.540000000008</v>
      </c>
    </row>
    <row r="177" spans="1:5" x14ac:dyDescent="0.25">
      <c r="A177" s="9" t="s">
        <v>125</v>
      </c>
      <c r="B177" s="10" t="s">
        <v>207</v>
      </c>
      <c r="C177" s="11">
        <v>30000</v>
      </c>
      <c r="D177" s="12"/>
      <c r="E177" s="49"/>
    </row>
    <row r="178" spans="1:5" x14ac:dyDescent="0.25">
      <c r="A178" s="9" t="s">
        <v>208</v>
      </c>
      <c r="B178" s="10" t="s">
        <v>209</v>
      </c>
      <c r="C178" s="11">
        <v>30000</v>
      </c>
      <c r="D178" s="12"/>
      <c r="E178" s="50"/>
    </row>
    <row r="179" spans="1:5" x14ac:dyDescent="0.25">
      <c r="A179" s="9" t="s">
        <v>70</v>
      </c>
      <c r="B179" s="10" t="s">
        <v>103</v>
      </c>
      <c r="C179" s="11">
        <v>24152.54</v>
      </c>
      <c r="D179" s="12"/>
      <c r="E179" s="50"/>
    </row>
    <row r="180" spans="1:5" x14ac:dyDescent="0.25">
      <c r="A180" s="20"/>
      <c r="B180" s="16"/>
      <c r="C180" s="17" t="s">
        <v>210</v>
      </c>
      <c r="D180" s="10" t="s">
        <v>74</v>
      </c>
      <c r="E180" s="13">
        <f>SUM(C181:C182)</f>
        <v>50000</v>
      </c>
    </row>
    <row r="181" spans="1:5" x14ac:dyDescent="0.25">
      <c r="A181" s="9" t="s">
        <v>211</v>
      </c>
      <c r="B181" s="10" t="s">
        <v>212</v>
      </c>
      <c r="C181" s="11">
        <v>25000</v>
      </c>
      <c r="D181" s="12"/>
      <c r="E181" s="49"/>
    </row>
    <row r="182" spans="1:5" x14ac:dyDescent="0.25">
      <c r="A182" s="9" t="s">
        <v>211</v>
      </c>
      <c r="B182" s="10" t="s">
        <v>213</v>
      </c>
      <c r="C182" s="11">
        <v>25000</v>
      </c>
      <c r="D182" s="12" t="s">
        <v>214</v>
      </c>
      <c r="E182" s="50"/>
    </row>
    <row r="183" spans="1:5" x14ac:dyDescent="0.25">
      <c r="A183" s="16"/>
      <c r="B183" s="20"/>
      <c r="C183" s="26" t="s">
        <v>215</v>
      </c>
      <c r="D183" s="26" t="s">
        <v>216</v>
      </c>
      <c r="E183" s="51">
        <v>33094.26</v>
      </c>
    </row>
    <row r="184" spans="1:5" x14ac:dyDescent="0.25">
      <c r="A184" s="29">
        <v>44242</v>
      </c>
      <c r="B184" s="20" t="s">
        <v>217</v>
      </c>
      <c r="C184" s="25">
        <v>33094.26</v>
      </c>
      <c r="D184" s="26"/>
      <c r="E184" s="54"/>
    </row>
    <row r="185" spans="1:5" x14ac:dyDescent="0.25">
      <c r="A185" s="9"/>
      <c r="B185" s="10"/>
      <c r="C185" s="11" t="s">
        <v>218</v>
      </c>
      <c r="D185" s="10" t="s">
        <v>219</v>
      </c>
      <c r="E185" s="13">
        <f>SUM(C186)</f>
        <v>50964.2</v>
      </c>
    </row>
    <row r="186" spans="1:5" x14ac:dyDescent="0.25">
      <c r="A186" s="9" t="s">
        <v>220</v>
      </c>
      <c r="B186" s="10" t="s">
        <v>221</v>
      </c>
      <c r="C186" s="11">
        <v>50964.2</v>
      </c>
      <c r="D186" s="12"/>
      <c r="E186" s="50"/>
    </row>
    <row r="187" spans="1:5" ht="26.25" x14ac:dyDescent="0.25">
      <c r="A187" s="20"/>
      <c r="B187" s="10"/>
      <c r="C187" s="17" t="s">
        <v>222</v>
      </c>
      <c r="D187" s="10" t="s">
        <v>15</v>
      </c>
      <c r="E187" s="13">
        <f>SUM(C188:C191)</f>
        <v>100000</v>
      </c>
    </row>
    <row r="188" spans="1:5" x14ac:dyDescent="0.25">
      <c r="A188" s="9">
        <v>43954</v>
      </c>
      <c r="B188" s="10" t="s">
        <v>223</v>
      </c>
      <c r="C188" s="11">
        <v>25000</v>
      </c>
      <c r="D188" s="12"/>
      <c r="E188" s="49"/>
    </row>
    <row r="189" spans="1:5" x14ac:dyDescent="0.25">
      <c r="A189" s="9">
        <v>43955</v>
      </c>
      <c r="B189" s="10" t="s">
        <v>224</v>
      </c>
      <c r="C189" s="11">
        <v>25000</v>
      </c>
      <c r="D189" s="12"/>
      <c r="E189" s="50"/>
    </row>
    <row r="190" spans="1:5" x14ac:dyDescent="0.25">
      <c r="A190" s="9">
        <v>43956</v>
      </c>
      <c r="B190" s="10" t="s">
        <v>225</v>
      </c>
      <c r="C190" s="11">
        <v>25000</v>
      </c>
      <c r="D190" s="12"/>
      <c r="E190" s="50"/>
    </row>
    <row r="191" spans="1:5" x14ac:dyDescent="0.25">
      <c r="A191" s="9">
        <v>43957</v>
      </c>
      <c r="B191" s="10" t="s">
        <v>207</v>
      </c>
      <c r="C191" s="11">
        <v>25000</v>
      </c>
      <c r="D191" s="12"/>
      <c r="E191" s="50"/>
    </row>
    <row r="192" spans="1:5" x14ac:dyDescent="0.25">
      <c r="A192" s="20"/>
      <c r="B192" s="10"/>
      <c r="C192" s="17" t="s">
        <v>226</v>
      </c>
      <c r="D192" s="10" t="s">
        <v>18</v>
      </c>
      <c r="E192" s="13">
        <f>SUM(C193:C195)</f>
        <v>462000</v>
      </c>
    </row>
    <row r="193" spans="1:5" x14ac:dyDescent="0.25">
      <c r="A193" s="9">
        <v>44081</v>
      </c>
      <c r="B193" s="10" t="s">
        <v>227</v>
      </c>
      <c r="C193" s="11">
        <v>154000</v>
      </c>
      <c r="D193" s="12"/>
      <c r="E193" s="53"/>
    </row>
    <row r="194" spans="1:5" x14ac:dyDescent="0.25">
      <c r="A194" s="9">
        <v>44081</v>
      </c>
      <c r="B194" s="10" t="s">
        <v>228</v>
      </c>
      <c r="C194" s="11">
        <v>154000</v>
      </c>
      <c r="D194" s="12"/>
      <c r="E194" s="50"/>
    </row>
    <row r="195" spans="1:5" x14ac:dyDescent="0.25">
      <c r="A195" s="9">
        <v>44081</v>
      </c>
      <c r="B195" s="10" t="s">
        <v>229</v>
      </c>
      <c r="C195" s="11">
        <v>154000</v>
      </c>
      <c r="D195" s="12"/>
      <c r="E195" s="50" t="s">
        <v>2</v>
      </c>
    </row>
    <row r="196" spans="1:5" x14ac:dyDescent="0.25">
      <c r="A196" s="9"/>
      <c r="B196" s="10"/>
      <c r="C196" s="21" t="s">
        <v>230</v>
      </c>
      <c r="D196" s="10" t="s">
        <v>231</v>
      </c>
      <c r="E196" s="13">
        <f>SUM(C197:C198)</f>
        <v>186730.43</v>
      </c>
    </row>
    <row r="197" spans="1:5" x14ac:dyDescent="0.25">
      <c r="A197" s="9" t="s">
        <v>232</v>
      </c>
      <c r="B197" s="10" t="s">
        <v>233</v>
      </c>
      <c r="C197" s="11">
        <v>85668</v>
      </c>
      <c r="D197" s="12"/>
      <c r="E197" s="50"/>
    </row>
    <row r="198" spans="1:5" x14ac:dyDescent="0.25">
      <c r="A198" s="9" t="s">
        <v>220</v>
      </c>
      <c r="B198" s="10" t="s">
        <v>234</v>
      </c>
      <c r="C198" s="11">
        <v>101062.43</v>
      </c>
      <c r="D198" s="12"/>
      <c r="E198" s="50"/>
    </row>
    <row r="199" spans="1:5" x14ac:dyDescent="0.25">
      <c r="A199" s="9"/>
      <c r="B199" s="10"/>
      <c r="C199" s="11" t="s">
        <v>235</v>
      </c>
      <c r="D199" s="12" t="s">
        <v>236</v>
      </c>
      <c r="E199" s="51">
        <v>544274.22</v>
      </c>
    </row>
    <row r="200" spans="1:5" x14ac:dyDescent="0.25">
      <c r="A200" s="9" t="s">
        <v>237</v>
      </c>
      <c r="B200" s="10" t="s">
        <v>238</v>
      </c>
      <c r="C200" s="11">
        <v>247133.35</v>
      </c>
      <c r="D200" s="12"/>
      <c r="E200" s="51"/>
    </row>
    <row r="201" spans="1:5" x14ac:dyDescent="0.25">
      <c r="A201" s="9" t="s">
        <v>237</v>
      </c>
      <c r="B201" s="10" t="s">
        <v>239</v>
      </c>
      <c r="C201" s="11">
        <v>297140.87</v>
      </c>
      <c r="D201" s="12"/>
      <c r="E201" s="51"/>
    </row>
    <row r="202" spans="1:5" x14ac:dyDescent="0.25">
      <c r="A202" s="9"/>
      <c r="B202" s="10"/>
      <c r="C202" s="11" t="s">
        <v>240</v>
      </c>
      <c r="D202" s="12" t="s">
        <v>241</v>
      </c>
      <c r="E202" s="51">
        <v>5330</v>
      </c>
    </row>
    <row r="203" spans="1:5" x14ac:dyDescent="0.25">
      <c r="A203" s="9">
        <v>44651</v>
      </c>
      <c r="B203" s="10" t="s">
        <v>312</v>
      </c>
      <c r="C203" s="11">
        <v>5330</v>
      </c>
      <c r="D203" s="12"/>
      <c r="E203" s="51"/>
    </row>
    <row r="204" spans="1:5" x14ac:dyDescent="0.25">
      <c r="A204" s="9"/>
      <c r="B204" s="10"/>
      <c r="C204" s="11" t="s">
        <v>331</v>
      </c>
      <c r="D204" s="12" t="s">
        <v>333</v>
      </c>
      <c r="E204" s="51">
        <v>156760.92000000001</v>
      </c>
    </row>
    <row r="205" spans="1:5" x14ac:dyDescent="0.25">
      <c r="A205" s="9">
        <v>44596</v>
      </c>
      <c r="B205" s="10" t="s">
        <v>332</v>
      </c>
      <c r="C205" s="11">
        <v>156760.92000000001</v>
      </c>
      <c r="D205" s="12"/>
      <c r="E205" s="51"/>
    </row>
    <row r="206" spans="1:5" x14ac:dyDescent="0.25">
      <c r="A206" s="9"/>
      <c r="B206" s="10"/>
      <c r="C206" s="11" t="s">
        <v>242</v>
      </c>
      <c r="D206" s="12" t="s">
        <v>334</v>
      </c>
      <c r="E206" s="51">
        <v>38350</v>
      </c>
    </row>
    <row r="207" spans="1:5" x14ac:dyDescent="0.25">
      <c r="A207" s="9">
        <v>44643</v>
      </c>
      <c r="B207" s="10" t="s">
        <v>335</v>
      </c>
      <c r="C207" s="11">
        <v>38350</v>
      </c>
      <c r="D207" s="12"/>
      <c r="E207" s="51"/>
    </row>
    <row r="208" spans="1:5" x14ac:dyDescent="0.25">
      <c r="A208" s="20"/>
      <c r="B208" s="16"/>
      <c r="C208" s="17" t="s">
        <v>278</v>
      </c>
      <c r="D208" s="10" t="s">
        <v>15</v>
      </c>
      <c r="E208" s="13">
        <f>SUM(C209)</f>
        <v>150000</v>
      </c>
    </row>
    <row r="209" spans="1:5" x14ac:dyDescent="0.25">
      <c r="A209" s="9" t="s">
        <v>245</v>
      </c>
      <c r="B209" s="10" t="s">
        <v>246</v>
      </c>
      <c r="C209" s="11">
        <v>150000</v>
      </c>
      <c r="D209" s="12"/>
      <c r="E209" s="49"/>
    </row>
    <row r="210" spans="1:5" x14ac:dyDescent="0.25">
      <c r="A210" s="20"/>
      <c r="B210" s="16"/>
      <c r="C210" s="17" t="s">
        <v>247</v>
      </c>
      <c r="D210" s="10" t="s">
        <v>248</v>
      </c>
      <c r="E210" s="13">
        <v>33810</v>
      </c>
    </row>
    <row r="211" spans="1:5" x14ac:dyDescent="0.25">
      <c r="A211" s="9">
        <v>43768</v>
      </c>
      <c r="B211" s="10" t="s">
        <v>10</v>
      </c>
      <c r="C211" s="11">
        <v>5310</v>
      </c>
      <c r="D211" s="9"/>
      <c r="E211" s="50"/>
    </row>
    <row r="212" spans="1:5" x14ac:dyDescent="0.25">
      <c r="A212" s="9" t="s">
        <v>70</v>
      </c>
      <c r="B212" s="10" t="s">
        <v>249</v>
      </c>
      <c r="C212" s="11">
        <v>28500</v>
      </c>
      <c r="D212" s="9"/>
      <c r="E212" s="50"/>
    </row>
    <row r="213" spans="1:5" x14ac:dyDescent="0.25">
      <c r="A213" s="9"/>
      <c r="B213" s="10"/>
      <c r="C213" s="21" t="s">
        <v>250</v>
      </c>
      <c r="D213" s="10" t="s">
        <v>48</v>
      </c>
      <c r="E213" s="13">
        <f>SUM(C214:C215)</f>
        <v>24190</v>
      </c>
    </row>
    <row r="214" spans="1:5" x14ac:dyDescent="0.25">
      <c r="A214" s="9" t="s">
        <v>251</v>
      </c>
      <c r="B214" s="10" t="s">
        <v>252</v>
      </c>
      <c r="C214" s="11">
        <v>21240</v>
      </c>
      <c r="D214" s="12"/>
      <c r="E214" s="18"/>
    </row>
    <row r="215" spans="1:5" x14ac:dyDescent="0.25">
      <c r="A215" s="9">
        <v>44196</v>
      </c>
      <c r="B215" s="10" t="s">
        <v>10</v>
      </c>
      <c r="C215" s="11">
        <v>2950</v>
      </c>
      <c r="D215" s="12"/>
      <c r="E215" s="18"/>
    </row>
    <row r="216" spans="1:5" x14ac:dyDescent="0.25">
      <c r="A216" s="31"/>
      <c r="B216" s="31"/>
      <c r="C216" s="31"/>
      <c r="D216" s="31"/>
      <c r="E216" s="32"/>
    </row>
    <row r="217" spans="1:5" ht="16.5" thickBot="1" x14ac:dyDescent="0.3">
      <c r="A217" s="33"/>
      <c r="B217" s="34"/>
      <c r="C217" s="35"/>
      <c r="D217" s="36" t="s">
        <v>253</v>
      </c>
      <c r="E217" s="37">
        <f>SUM(E7:E216)</f>
        <v>10294155.34</v>
      </c>
    </row>
    <row r="218" spans="1:5" ht="15.75" thickTop="1" x14ac:dyDescent="0.25">
      <c r="A218" s="33"/>
      <c r="B218" s="34"/>
      <c r="C218" s="35"/>
      <c r="D218" s="38"/>
      <c r="E218" s="39" t="s">
        <v>254</v>
      </c>
    </row>
    <row r="219" spans="1:5" x14ac:dyDescent="0.25">
      <c r="A219" s="33"/>
      <c r="B219" s="34"/>
      <c r="C219" s="35"/>
      <c r="D219" s="38"/>
      <c r="E219" s="39"/>
    </row>
    <row r="220" spans="1:5" x14ac:dyDescent="0.25">
      <c r="A220" s="33"/>
      <c r="B220" s="34"/>
      <c r="C220" s="35"/>
      <c r="D220" s="38"/>
      <c r="E220" s="39"/>
    </row>
    <row r="221" spans="1:5" x14ac:dyDescent="0.25">
      <c r="A221" s="33"/>
      <c r="B221" s="34"/>
      <c r="C221" s="35"/>
      <c r="D221" s="38"/>
      <c r="E221" s="40"/>
    </row>
    <row r="222" spans="1:5" x14ac:dyDescent="0.25">
      <c r="A222" s="33"/>
      <c r="B222" s="34"/>
      <c r="C222" s="35"/>
      <c r="D222" s="38"/>
      <c r="E222" s="40"/>
    </row>
    <row r="223" spans="1:5" x14ac:dyDescent="0.25">
      <c r="A223" s="33"/>
      <c r="B223" s="34"/>
      <c r="C223" s="35"/>
      <c r="D223" s="38"/>
      <c r="E223" s="40"/>
    </row>
    <row r="224" spans="1:5" x14ac:dyDescent="0.25">
      <c r="A224" s="41"/>
      <c r="B224" s="42" t="s">
        <v>255</v>
      </c>
      <c r="C224" s="43"/>
      <c r="D224" s="38" t="s">
        <v>256</v>
      </c>
      <c r="E224" s="44"/>
    </row>
    <row r="225" spans="1:5" x14ac:dyDescent="0.25">
      <c r="A225" s="41"/>
      <c r="B225" s="42" t="s">
        <v>257</v>
      </c>
      <c r="C225" s="43"/>
      <c r="D225" s="42" t="s">
        <v>258</v>
      </c>
      <c r="E225" s="45"/>
    </row>
    <row r="226" spans="1:5" x14ac:dyDescent="0.25">
      <c r="A226" s="46"/>
      <c r="B226" s="42" t="s">
        <v>259</v>
      </c>
      <c r="C226" s="43"/>
      <c r="D226" s="2" t="s">
        <v>260</v>
      </c>
      <c r="E226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workbookViewId="0">
      <selection sqref="A1:E224"/>
    </sheetView>
  </sheetViews>
  <sheetFormatPr defaultColWidth="11.42578125" defaultRowHeight="15" x14ac:dyDescent="0.25"/>
  <cols>
    <col min="1" max="1" width="13.7109375" customWidth="1"/>
    <col min="2" max="2" width="24" customWidth="1"/>
    <col min="3" max="3" width="14.7109375" customWidth="1"/>
    <col min="4" max="4" width="19.28515625" customWidth="1"/>
    <col min="5" max="5" width="21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340</v>
      </c>
      <c r="B2" s="67"/>
      <c r="C2" s="67"/>
      <c r="D2" s="67"/>
      <c r="E2" s="67"/>
    </row>
    <row r="3" spans="1:5" x14ac:dyDescent="0.25">
      <c r="A3" s="67" t="s">
        <v>1</v>
      </c>
      <c r="B3" s="67"/>
      <c r="C3" s="67"/>
      <c r="D3" s="67"/>
      <c r="E3" s="67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3">
        <v>97239.039999999994</v>
      </c>
    </row>
    <row r="8" spans="1:5" x14ac:dyDescent="0.25">
      <c r="A8" s="9">
        <v>44681</v>
      </c>
      <c r="B8" s="10" t="s">
        <v>10</v>
      </c>
      <c r="C8" s="11">
        <v>9420.5</v>
      </c>
      <c r="D8" s="12"/>
      <c r="E8" s="13"/>
    </row>
    <row r="9" spans="1:5" x14ac:dyDescent="0.25">
      <c r="A9" s="9">
        <v>44681</v>
      </c>
      <c r="B9" s="10" t="s">
        <v>10</v>
      </c>
      <c r="C9" s="11">
        <v>80681.539999999994</v>
      </c>
      <c r="D9" s="12"/>
      <c r="E9" s="13"/>
    </row>
    <row r="10" spans="1:5" x14ac:dyDescent="0.25">
      <c r="A10" s="9">
        <v>44681</v>
      </c>
      <c r="B10" s="10" t="s">
        <v>10</v>
      </c>
      <c r="C10" s="11">
        <v>7137</v>
      </c>
      <c r="D10" s="12"/>
      <c r="E10" s="13"/>
    </row>
    <row r="11" spans="1:5" x14ac:dyDescent="0.25">
      <c r="A11" s="9"/>
      <c r="B11" s="10"/>
      <c r="C11" s="11" t="s">
        <v>323</v>
      </c>
      <c r="D11" s="12" t="s">
        <v>327</v>
      </c>
      <c r="E11" s="13">
        <v>264665.46999999997</v>
      </c>
    </row>
    <row r="12" spans="1:5" x14ac:dyDescent="0.25">
      <c r="A12" s="9">
        <v>44618</v>
      </c>
      <c r="B12" s="10" t="s">
        <v>324</v>
      </c>
      <c r="C12" s="11">
        <v>264665.46999999997</v>
      </c>
      <c r="D12" s="12"/>
      <c r="E12" s="13"/>
    </row>
    <row r="13" spans="1:5" x14ac:dyDescent="0.25">
      <c r="A13" s="9"/>
      <c r="B13" s="10"/>
      <c r="C13" s="11" t="s">
        <v>11</v>
      </c>
      <c r="D13" s="12" t="s">
        <v>12</v>
      </c>
      <c r="E13" s="13">
        <v>49708.7</v>
      </c>
    </row>
    <row r="14" spans="1:5" x14ac:dyDescent="0.25">
      <c r="A14" s="9">
        <v>44255</v>
      </c>
      <c r="B14" s="10" t="s">
        <v>13</v>
      </c>
      <c r="C14" s="11">
        <v>49708.7</v>
      </c>
      <c r="D14" s="12"/>
      <c r="E14" s="13"/>
    </row>
    <row r="15" spans="1:5" x14ac:dyDescent="0.25">
      <c r="A15" s="15"/>
      <c r="B15" s="16"/>
      <c r="C15" s="17" t="s">
        <v>14</v>
      </c>
      <c r="D15" s="10" t="s">
        <v>15</v>
      </c>
      <c r="E15" s="49"/>
    </row>
    <row r="16" spans="1:5" x14ac:dyDescent="0.25">
      <c r="A16" s="9">
        <v>43857</v>
      </c>
      <c r="B16" s="10" t="s">
        <v>16</v>
      </c>
      <c r="C16" s="11">
        <v>40000</v>
      </c>
      <c r="D16" s="12"/>
      <c r="E16" s="13">
        <f>SUM(C16)</f>
        <v>40000</v>
      </c>
    </row>
    <row r="17" spans="1:5" ht="26.25" x14ac:dyDescent="0.25">
      <c r="A17" s="9"/>
      <c r="B17" s="10"/>
      <c r="C17" s="17" t="s">
        <v>17</v>
      </c>
      <c r="D17" s="10" t="s">
        <v>18</v>
      </c>
      <c r="E17" s="19"/>
    </row>
    <row r="18" spans="1:5" x14ac:dyDescent="0.25">
      <c r="A18" s="9" t="s">
        <v>19</v>
      </c>
      <c r="B18" s="10" t="s">
        <v>20</v>
      </c>
      <c r="C18" s="11">
        <v>84000</v>
      </c>
      <c r="D18" s="12"/>
      <c r="E18" s="13">
        <f>SUM(C18:C19)</f>
        <v>168000</v>
      </c>
    </row>
    <row r="19" spans="1:5" x14ac:dyDescent="0.25">
      <c r="A19" s="9" t="s">
        <v>21</v>
      </c>
      <c r="B19" s="10" t="s">
        <v>22</v>
      </c>
      <c r="C19" s="11">
        <v>84000</v>
      </c>
      <c r="D19" s="12"/>
      <c r="E19" s="50"/>
    </row>
    <row r="20" spans="1:5" ht="26.25" x14ac:dyDescent="0.25">
      <c r="A20" s="9"/>
      <c r="B20" s="10"/>
      <c r="C20" s="17" t="s">
        <v>23</v>
      </c>
      <c r="D20" s="10" t="s">
        <v>15</v>
      </c>
      <c r="E20" s="49"/>
    </row>
    <row r="21" spans="1:5" x14ac:dyDescent="0.25">
      <c r="A21" s="9" t="s">
        <v>24</v>
      </c>
      <c r="B21" s="10" t="s">
        <v>25</v>
      </c>
      <c r="C21" s="11">
        <v>30000</v>
      </c>
      <c r="D21" s="12"/>
      <c r="E21" s="13">
        <f>SUM(C21:C22)</f>
        <v>60000</v>
      </c>
    </row>
    <row r="22" spans="1:5" x14ac:dyDescent="0.25">
      <c r="A22" s="9" t="s">
        <v>26</v>
      </c>
      <c r="B22" s="10" t="s">
        <v>27</v>
      </c>
      <c r="C22" s="11">
        <v>30000</v>
      </c>
      <c r="D22" s="12"/>
      <c r="E22" s="50"/>
    </row>
    <row r="23" spans="1:5" ht="26.25" x14ac:dyDescent="0.25">
      <c r="A23" s="9"/>
      <c r="B23" s="10"/>
      <c r="C23" s="17" t="s">
        <v>28</v>
      </c>
      <c r="D23" s="10" t="s">
        <v>15</v>
      </c>
      <c r="E23" s="13">
        <f>SUM(C24:C27)</f>
        <v>119135.58000000002</v>
      </c>
    </row>
    <row r="24" spans="1:5" x14ac:dyDescent="0.25">
      <c r="A24" s="9" t="s">
        <v>29</v>
      </c>
      <c r="B24" s="10" t="s">
        <v>30</v>
      </c>
      <c r="C24" s="11">
        <v>33000</v>
      </c>
      <c r="D24" s="12"/>
      <c r="E24" s="50"/>
    </row>
    <row r="25" spans="1:5" x14ac:dyDescent="0.25">
      <c r="A25" s="9" t="s">
        <v>31</v>
      </c>
      <c r="B25" s="10" t="s">
        <v>32</v>
      </c>
      <c r="C25" s="11">
        <v>33000</v>
      </c>
      <c r="D25" s="12"/>
      <c r="E25" s="50"/>
    </row>
    <row r="26" spans="1:5" x14ac:dyDescent="0.25">
      <c r="A26" s="9" t="s">
        <v>33</v>
      </c>
      <c r="B26" s="10" t="s">
        <v>34</v>
      </c>
      <c r="C26" s="11">
        <v>26567.79</v>
      </c>
      <c r="D26" s="12"/>
      <c r="E26" s="50"/>
    </row>
    <row r="27" spans="1:5" x14ac:dyDescent="0.25">
      <c r="A27" s="9" t="s">
        <v>33</v>
      </c>
      <c r="B27" s="10" t="s">
        <v>35</v>
      </c>
      <c r="C27" s="11">
        <v>26567.79</v>
      </c>
      <c r="D27" s="12"/>
      <c r="E27" s="50"/>
    </row>
    <row r="28" spans="1:5" ht="26.25" x14ac:dyDescent="0.25">
      <c r="A28" s="9"/>
      <c r="B28" s="10"/>
      <c r="C28" s="17" t="s">
        <v>36</v>
      </c>
      <c r="D28" s="10" t="s">
        <v>15</v>
      </c>
      <c r="E28" s="13">
        <f>SUM(C29:C30)</f>
        <v>60000</v>
      </c>
    </row>
    <row r="29" spans="1:5" x14ac:dyDescent="0.25">
      <c r="A29" s="9">
        <v>44080</v>
      </c>
      <c r="B29" s="10" t="s">
        <v>37</v>
      </c>
      <c r="C29" s="11">
        <v>30000</v>
      </c>
      <c r="D29" s="12"/>
      <c r="E29" s="50"/>
    </row>
    <row r="30" spans="1:5" x14ac:dyDescent="0.25">
      <c r="A30" s="9">
        <v>43837</v>
      </c>
      <c r="B30" s="10" t="s">
        <v>38</v>
      </c>
      <c r="C30" s="11">
        <v>30000</v>
      </c>
      <c r="D30" s="12"/>
      <c r="E30" s="50"/>
    </row>
    <row r="31" spans="1:5" x14ac:dyDescent="0.25">
      <c r="A31" s="9"/>
      <c r="B31" s="10"/>
      <c r="C31" s="11" t="s">
        <v>39</v>
      </c>
      <c r="D31" s="12" t="s">
        <v>40</v>
      </c>
      <c r="E31" s="13">
        <v>229290.56</v>
      </c>
    </row>
    <row r="32" spans="1:5" x14ac:dyDescent="0.25">
      <c r="A32" s="9">
        <v>44681</v>
      </c>
      <c r="B32" s="10" t="s">
        <v>341</v>
      </c>
      <c r="C32" s="11">
        <v>54524.51</v>
      </c>
      <c r="E32" s="49"/>
    </row>
    <row r="33" spans="1:5" x14ac:dyDescent="0.25">
      <c r="A33" s="9">
        <v>44681</v>
      </c>
      <c r="B33" s="10" t="s">
        <v>342</v>
      </c>
      <c r="C33" s="11">
        <v>164703.26999999999</v>
      </c>
      <c r="E33" s="49"/>
    </row>
    <row r="34" spans="1:5" x14ac:dyDescent="0.25">
      <c r="A34" s="55">
        <v>44681</v>
      </c>
      <c r="B34" s="10" t="s">
        <v>349</v>
      </c>
      <c r="C34" s="11">
        <v>10062.780000000001</v>
      </c>
      <c r="D34" s="12"/>
      <c r="E34" s="50"/>
    </row>
    <row r="35" spans="1:5" ht="39" x14ac:dyDescent="0.25">
      <c r="A35" s="9"/>
      <c r="B35" s="10"/>
      <c r="C35" s="17" t="s">
        <v>296</v>
      </c>
      <c r="D35" s="10" t="s">
        <v>297</v>
      </c>
      <c r="E35" s="13">
        <v>10980</v>
      </c>
    </row>
    <row r="36" spans="1:5" x14ac:dyDescent="0.25">
      <c r="A36" s="9">
        <v>44620</v>
      </c>
      <c r="B36" s="10" t="s">
        <v>10</v>
      </c>
      <c r="C36" s="11">
        <v>1980</v>
      </c>
      <c r="D36" s="12"/>
      <c r="E36" s="50"/>
    </row>
    <row r="37" spans="1:5" x14ac:dyDescent="0.25">
      <c r="A37" s="9">
        <v>44651</v>
      </c>
      <c r="B37" s="10" t="s">
        <v>10</v>
      </c>
      <c r="C37" s="11">
        <v>1980</v>
      </c>
      <c r="D37" s="12"/>
      <c r="E37" s="50"/>
    </row>
    <row r="38" spans="1:5" x14ac:dyDescent="0.25">
      <c r="A38" s="9">
        <v>44681</v>
      </c>
      <c r="B38" s="10" t="s">
        <v>10</v>
      </c>
      <c r="C38" s="11">
        <v>1980</v>
      </c>
      <c r="D38" s="12"/>
      <c r="E38" s="50"/>
    </row>
    <row r="39" spans="1:5" x14ac:dyDescent="0.25">
      <c r="A39" s="9">
        <v>44681</v>
      </c>
      <c r="B39" s="10" t="s">
        <v>10</v>
      </c>
      <c r="C39" s="11">
        <v>5040</v>
      </c>
      <c r="D39" s="12"/>
      <c r="E39" s="50"/>
    </row>
    <row r="40" spans="1:5" x14ac:dyDescent="0.25">
      <c r="A40" s="20"/>
      <c r="B40" s="16"/>
      <c r="C40" s="21" t="s">
        <v>47</v>
      </c>
      <c r="D40" s="10" t="s">
        <v>48</v>
      </c>
      <c r="E40" s="13">
        <v>63130</v>
      </c>
    </row>
    <row r="41" spans="1:5" x14ac:dyDescent="0.25">
      <c r="A41" s="9" t="s">
        <v>49</v>
      </c>
      <c r="B41" s="10" t="s">
        <v>50</v>
      </c>
      <c r="C41" s="11">
        <f>55460+2950</f>
        <v>58410</v>
      </c>
      <c r="D41" s="12"/>
      <c r="E41" s="13"/>
    </row>
    <row r="42" spans="1:5" x14ac:dyDescent="0.25">
      <c r="A42" s="9">
        <v>44481</v>
      </c>
      <c r="B42" s="10" t="s">
        <v>51</v>
      </c>
      <c r="C42" s="11">
        <v>4720</v>
      </c>
      <c r="D42" s="12"/>
      <c r="E42" s="13"/>
    </row>
    <row r="43" spans="1:5" x14ac:dyDescent="0.25">
      <c r="A43" s="9"/>
      <c r="B43" s="10"/>
      <c r="C43" s="11" t="s">
        <v>298</v>
      </c>
      <c r="D43" s="12" t="s">
        <v>328</v>
      </c>
      <c r="E43" s="13">
        <v>3954</v>
      </c>
    </row>
    <row r="44" spans="1:5" x14ac:dyDescent="0.25">
      <c r="A44" s="9">
        <v>44620</v>
      </c>
      <c r="B44" s="10" t="s">
        <v>10</v>
      </c>
      <c r="C44" s="11">
        <v>1318</v>
      </c>
      <c r="D44" s="12"/>
      <c r="E44" s="13"/>
    </row>
    <row r="45" spans="1:5" x14ac:dyDescent="0.25">
      <c r="A45" s="9">
        <v>44651</v>
      </c>
      <c r="B45" s="10" t="s">
        <v>10</v>
      </c>
      <c r="C45" s="11">
        <v>1318</v>
      </c>
      <c r="D45" s="12"/>
      <c r="E45" s="13"/>
    </row>
    <row r="46" spans="1:5" x14ac:dyDescent="0.25">
      <c r="A46" s="9">
        <v>44652</v>
      </c>
      <c r="B46" s="10" t="s">
        <v>343</v>
      </c>
      <c r="C46" s="11">
        <v>1318</v>
      </c>
      <c r="D46" s="12"/>
      <c r="E46" s="13"/>
    </row>
    <row r="47" spans="1:5" ht="26.25" x14ac:dyDescent="0.25">
      <c r="A47" s="9"/>
      <c r="B47" s="10"/>
      <c r="C47" s="17" t="s">
        <v>57</v>
      </c>
      <c r="D47" s="10" t="s">
        <v>58</v>
      </c>
      <c r="E47" s="13">
        <f>SUM(C48)</f>
        <v>48380</v>
      </c>
    </row>
    <row r="48" spans="1:5" x14ac:dyDescent="0.25">
      <c r="A48" s="9">
        <v>44050</v>
      </c>
      <c r="B48" s="10" t="s">
        <v>59</v>
      </c>
      <c r="C48" s="11">
        <v>48380</v>
      </c>
      <c r="D48" s="10"/>
      <c r="E48" s="13"/>
    </row>
    <row r="49" spans="1:5" x14ac:dyDescent="0.25">
      <c r="A49" s="9"/>
      <c r="B49" s="23"/>
      <c r="C49" s="21" t="s">
        <v>60</v>
      </c>
      <c r="D49" s="10" t="s">
        <v>61</v>
      </c>
      <c r="E49" s="13">
        <f>SUM(C51)</f>
        <v>136485</v>
      </c>
    </row>
    <row r="50" spans="1:5" x14ac:dyDescent="0.25">
      <c r="A50" s="9"/>
      <c r="B50" s="23"/>
      <c r="C50" s="21" t="s">
        <v>62</v>
      </c>
      <c r="D50" s="10"/>
      <c r="E50" s="13"/>
    </row>
    <row r="51" spans="1:5" x14ac:dyDescent="0.25">
      <c r="A51" s="9">
        <v>44017</v>
      </c>
      <c r="B51" s="10" t="s">
        <v>63</v>
      </c>
      <c r="C51" s="11">
        <v>136485</v>
      </c>
      <c r="D51" s="12"/>
      <c r="E51" s="50"/>
    </row>
    <row r="52" spans="1:5" x14ac:dyDescent="0.25">
      <c r="C52" s="20" t="s">
        <v>65</v>
      </c>
      <c r="D52" s="20" t="s">
        <v>15</v>
      </c>
      <c r="E52" s="51">
        <v>20127.12</v>
      </c>
    </row>
    <row r="53" spans="1:5" x14ac:dyDescent="0.25">
      <c r="A53" s="9">
        <v>44242</v>
      </c>
      <c r="B53" s="10" t="s">
        <v>64</v>
      </c>
      <c r="C53" s="25">
        <v>20127.12</v>
      </c>
      <c r="D53" s="26"/>
      <c r="E53" s="51"/>
    </row>
    <row r="54" spans="1:5" ht="26.25" x14ac:dyDescent="0.25">
      <c r="A54" s="20"/>
      <c r="B54" s="16"/>
      <c r="C54" s="17" t="s">
        <v>66</v>
      </c>
      <c r="D54" s="10" t="s">
        <v>15</v>
      </c>
      <c r="E54" s="49"/>
    </row>
    <row r="55" spans="1:5" x14ac:dyDescent="0.25">
      <c r="A55" s="9">
        <v>43957</v>
      </c>
      <c r="B55" s="10" t="s">
        <v>67</v>
      </c>
      <c r="C55" s="11">
        <v>60000</v>
      </c>
      <c r="D55" s="12"/>
      <c r="E55" s="13">
        <f>SUM(C55:C56)</f>
        <v>120000</v>
      </c>
    </row>
    <row r="56" spans="1:5" x14ac:dyDescent="0.25">
      <c r="A56" s="9">
        <v>43957</v>
      </c>
      <c r="B56" s="10" t="s">
        <v>68</v>
      </c>
      <c r="C56" s="11">
        <v>60000</v>
      </c>
      <c r="D56" s="12"/>
      <c r="E56" s="50"/>
    </row>
    <row r="57" spans="1:5" x14ac:dyDescent="0.25">
      <c r="A57" s="9"/>
      <c r="B57" s="10"/>
      <c r="C57" s="21" t="s">
        <v>69</v>
      </c>
      <c r="D57" s="10" t="s">
        <v>15</v>
      </c>
      <c r="E57" s="13">
        <f>SUM(C58:C59)</f>
        <v>64406.76</v>
      </c>
    </row>
    <row r="58" spans="1:5" x14ac:dyDescent="0.25">
      <c r="A58" s="9" t="s">
        <v>70</v>
      </c>
      <c r="B58" s="10" t="s">
        <v>71</v>
      </c>
      <c r="C58" s="11">
        <v>32203.38</v>
      </c>
      <c r="D58" s="12"/>
      <c r="E58" s="52"/>
    </row>
    <row r="59" spans="1:5" x14ac:dyDescent="0.25">
      <c r="A59" s="9" t="s">
        <v>70</v>
      </c>
      <c r="B59" s="10" t="s">
        <v>72</v>
      </c>
      <c r="C59" s="11">
        <v>32203.38</v>
      </c>
      <c r="D59" s="12"/>
      <c r="E59" s="52"/>
    </row>
    <row r="60" spans="1:5" x14ac:dyDescent="0.25">
      <c r="A60" s="9"/>
      <c r="B60" s="10"/>
      <c r="C60" s="11" t="s">
        <v>73</v>
      </c>
      <c r="D60" s="12" t="s">
        <v>15</v>
      </c>
      <c r="E60" s="13">
        <f>SUM(C61:C64)</f>
        <v>120000</v>
      </c>
    </row>
    <row r="61" spans="1:5" x14ac:dyDescent="0.25">
      <c r="A61" s="9" t="s">
        <v>75</v>
      </c>
      <c r="B61" s="10" t="s">
        <v>76</v>
      </c>
      <c r="C61" s="11">
        <v>30000</v>
      </c>
      <c r="D61" s="12"/>
      <c r="E61" s="49"/>
    </row>
    <row r="62" spans="1:5" x14ac:dyDescent="0.25">
      <c r="A62" s="9" t="s">
        <v>75</v>
      </c>
      <c r="B62" s="10" t="s">
        <v>77</v>
      </c>
      <c r="C62" s="11">
        <v>30000</v>
      </c>
      <c r="D62" s="12"/>
      <c r="E62" s="50"/>
    </row>
    <row r="63" spans="1:5" x14ac:dyDescent="0.25">
      <c r="A63" s="9" t="s">
        <v>75</v>
      </c>
      <c r="B63" s="10" t="s">
        <v>78</v>
      </c>
      <c r="C63" s="11">
        <v>30000</v>
      </c>
      <c r="D63" s="12"/>
      <c r="E63" s="50"/>
    </row>
    <row r="64" spans="1:5" x14ac:dyDescent="0.25">
      <c r="A64" s="9" t="s">
        <v>79</v>
      </c>
      <c r="B64" s="10" t="s">
        <v>80</v>
      </c>
      <c r="C64" s="11">
        <v>30000</v>
      </c>
      <c r="D64" s="12"/>
      <c r="E64" s="50"/>
    </row>
    <row r="65" spans="1:5" x14ac:dyDescent="0.25">
      <c r="A65" s="9"/>
      <c r="B65" s="10"/>
      <c r="C65" s="11" t="s">
        <v>81</v>
      </c>
      <c r="D65" s="12"/>
      <c r="E65" s="13">
        <f>SUM(C66:C68)</f>
        <v>70127.12</v>
      </c>
    </row>
    <row r="66" spans="1:5" x14ac:dyDescent="0.25">
      <c r="A66" s="9">
        <v>44018</v>
      </c>
      <c r="B66" s="10" t="s">
        <v>82</v>
      </c>
      <c r="C66" s="11">
        <v>25000</v>
      </c>
      <c r="D66" s="12"/>
      <c r="E66" s="49"/>
    </row>
    <row r="67" spans="1:5" x14ac:dyDescent="0.25">
      <c r="A67" s="9">
        <v>44019</v>
      </c>
      <c r="B67" s="10" t="s">
        <v>83</v>
      </c>
      <c r="C67" s="11">
        <v>25000</v>
      </c>
      <c r="D67" s="12"/>
      <c r="E67" s="50"/>
    </row>
    <row r="68" spans="1:5" x14ac:dyDescent="0.25">
      <c r="A68" s="9" t="s">
        <v>70</v>
      </c>
      <c r="B68" s="10" t="s">
        <v>84</v>
      </c>
      <c r="C68" s="11">
        <v>20127.12</v>
      </c>
      <c r="D68" s="12"/>
      <c r="E68" s="50"/>
    </row>
    <row r="69" spans="1:5" x14ac:dyDescent="0.25">
      <c r="A69" s="9"/>
      <c r="B69" s="10"/>
      <c r="C69" s="11" t="s">
        <v>329</v>
      </c>
      <c r="D69" s="12" t="s">
        <v>330</v>
      </c>
      <c r="E69" s="13">
        <v>200000</v>
      </c>
    </row>
    <row r="70" spans="1:5" x14ac:dyDescent="0.25">
      <c r="A70" s="9" t="s">
        <v>86</v>
      </c>
      <c r="B70" s="10" t="s">
        <v>87</v>
      </c>
      <c r="C70" s="11">
        <v>50000</v>
      </c>
      <c r="D70" s="12"/>
      <c r="E70" s="50"/>
    </row>
    <row r="71" spans="1:5" x14ac:dyDescent="0.25">
      <c r="A71" s="9" t="s">
        <v>86</v>
      </c>
      <c r="B71" s="10" t="s">
        <v>88</v>
      </c>
      <c r="C71" s="11">
        <v>50000</v>
      </c>
      <c r="D71" s="12"/>
      <c r="E71" s="50"/>
    </row>
    <row r="72" spans="1:5" x14ac:dyDescent="0.25">
      <c r="A72" s="9" t="s">
        <v>86</v>
      </c>
      <c r="B72" s="10" t="s">
        <v>89</v>
      </c>
      <c r="C72" s="11">
        <v>50000</v>
      </c>
      <c r="D72" s="12"/>
      <c r="E72" s="50"/>
    </row>
    <row r="73" spans="1:5" x14ac:dyDescent="0.25">
      <c r="A73" s="9">
        <v>44019</v>
      </c>
      <c r="B73" s="10" t="s">
        <v>90</v>
      </c>
      <c r="C73" s="11">
        <v>50000</v>
      </c>
      <c r="D73" s="12"/>
      <c r="E73" s="50"/>
    </row>
    <row r="74" spans="1:5" x14ac:dyDescent="0.25">
      <c r="A74" s="9"/>
      <c r="B74" s="10"/>
      <c r="C74" s="11" t="s">
        <v>91</v>
      </c>
      <c r="D74" s="12" t="s">
        <v>92</v>
      </c>
      <c r="E74" s="13">
        <v>5847.46</v>
      </c>
    </row>
    <row r="75" spans="1:5" x14ac:dyDescent="0.25">
      <c r="A75" s="9">
        <v>44561</v>
      </c>
      <c r="B75" s="10" t="s">
        <v>93</v>
      </c>
      <c r="C75" s="11">
        <v>5847.46</v>
      </c>
      <c r="D75" s="12"/>
      <c r="E75" s="50"/>
    </row>
    <row r="76" spans="1:5" ht="26.25" x14ac:dyDescent="0.25">
      <c r="A76" s="15"/>
      <c r="B76" s="16"/>
      <c r="C76" s="17" t="s">
        <v>268</v>
      </c>
      <c r="D76" s="23" t="s">
        <v>267</v>
      </c>
      <c r="E76" s="13">
        <v>427773.55</v>
      </c>
    </row>
    <row r="77" spans="1:5" x14ac:dyDescent="0.25">
      <c r="A77" s="9">
        <v>44656</v>
      </c>
      <c r="B77" s="10" t="s">
        <v>337</v>
      </c>
      <c r="C77" s="11">
        <v>184377.4</v>
      </c>
      <c r="D77" s="12"/>
      <c r="E77" s="50"/>
    </row>
    <row r="78" spans="1:5" x14ac:dyDescent="0.25">
      <c r="A78" s="9">
        <v>44676</v>
      </c>
      <c r="B78" s="10" t="s">
        <v>344</v>
      </c>
      <c r="C78" s="11">
        <v>51463.95</v>
      </c>
      <c r="D78" s="12"/>
      <c r="E78" s="50"/>
    </row>
    <row r="79" spans="1:5" x14ac:dyDescent="0.25">
      <c r="A79" s="55">
        <v>44681</v>
      </c>
      <c r="B79" s="10" t="s">
        <v>350</v>
      </c>
      <c r="C79" s="11">
        <v>191932.2</v>
      </c>
      <c r="D79" s="12"/>
      <c r="E79" s="50"/>
    </row>
    <row r="80" spans="1:5" ht="39" x14ac:dyDescent="0.25">
      <c r="A80" s="15"/>
      <c r="B80" s="16"/>
      <c r="C80" s="17" t="s">
        <v>94</v>
      </c>
      <c r="D80" s="10" t="s">
        <v>74</v>
      </c>
      <c r="E80" s="13">
        <f>SUM(C81)</f>
        <v>40000</v>
      </c>
    </row>
    <row r="81" spans="1:5" x14ac:dyDescent="0.25">
      <c r="A81" s="9">
        <v>44428</v>
      </c>
      <c r="B81" s="10" t="s">
        <v>95</v>
      </c>
      <c r="C81" s="11">
        <v>40000</v>
      </c>
      <c r="D81" s="12"/>
      <c r="E81" s="50"/>
    </row>
    <row r="82" spans="1:5" ht="51.75" x14ac:dyDescent="0.25">
      <c r="A82" s="20"/>
      <c r="B82" s="16"/>
      <c r="C82" s="17" t="s">
        <v>96</v>
      </c>
      <c r="D82" s="10" t="s">
        <v>74</v>
      </c>
      <c r="E82" s="13">
        <f>SUM(C83:C86)</f>
        <v>85000</v>
      </c>
    </row>
    <row r="83" spans="1:5" x14ac:dyDescent="0.25">
      <c r="A83" s="9" t="s">
        <v>97</v>
      </c>
      <c r="B83" s="10" t="s">
        <v>98</v>
      </c>
      <c r="C83" s="11">
        <v>25000</v>
      </c>
      <c r="D83" s="12"/>
      <c r="E83" s="49"/>
    </row>
    <row r="84" spans="1:5" x14ac:dyDescent="0.25">
      <c r="A84" s="9">
        <v>43896</v>
      </c>
      <c r="B84" s="10" t="s">
        <v>99</v>
      </c>
      <c r="C84" s="11">
        <v>20000</v>
      </c>
      <c r="D84" s="12"/>
      <c r="E84" s="50"/>
    </row>
    <row r="85" spans="1:5" x14ac:dyDescent="0.25">
      <c r="A85" s="9">
        <v>43896</v>
      </c>
      <c r="B85" s="10" t="s">
        <v>100</v>
      </c>
      <c r="C85" s="11">
        <v>20000</v>
      </c>
      <c r="D85" s="12"/>
      <c r="E85" s="50"/>
    </row>
    <row r="86" spans="1:5" x14ac:dyDescent="0.25">
      <c r="A86" s="9">
        <v>43989</v>
      </c>
      <c r="B86" s="10" t="s">
        <v>101</v>
      </c>
      <c r="C86" s="11">
        <v>20000</v>
      </c>
      <c r="D86" s="12"/>
      <c r="E86" s="50"/>
    </row>
    <row r="87" spans="1:5" x14ac:dyDescent="0.25">
      <c r="A87" s="9"/>
      <c r="B87" s="10"/>
      <c r="C87" s="21" t="s">
        <v>102</v>
      </c>
      <c r="D87" s="10" t="s">
        <v>15</v>
      </c>
      <c r="E87" s="13">
        <f>SUM(C88)</f>
        <v>28177.97</v>
      </c>
    </row>
    <row r="88" spans="1:5" x14ac:dyDescent="0.25">
      <c r="A88" s="9" t="s">
        <v>70</v>
      </c>
      <c r="B88" s="10" t="s">
        <v>103</v>
      </c>
      <c r="C88" s="11">
        <v>28177.97</v>
      </c>
      <c r="D88" s="12"/>
      <c r="E88" s="52"/>
    </row>
    <row r="89" spans="1:5" ht="26.25" x14ac:dyDescent="0.25">
      <c r="A89" s="15"/>
      <c r="B89" s="16"/>
      <c r="C89" s="17" t="s">
        <v>269</v>
      </c>
      <c r="D89" s="23" t="s">
        <v>74</v>
      </c>
      <c r="E89" s="13">
        <f>SUM(C90:C91)</f>
        <v>70000</v>
      </c>
    </row>
    <row r="90" spans="1:5" x14ac:dyDescent="0.25">
      <c r="A90" s="9" t="s">
        <v>104</v>
      </c>
      <c r="B90" s="10" t="s">
        <v>95</v>
      </c>
      <c r="C90" s="11">
        <v>35000</v>
      </c>
      <c r="D90" s="12"/>
      <c r="E90" s="50"/>
    </row>
    <row r="91" spans="1:5" x14ac:dyDescent="0.25">
      <c r="A91" s="9" t="s">
        <v>79</v>
      </c>
      <c r="B91" s="10" t="s">
        <v>105</v>
      </c>
      <c r="C91" s="11">
        <v>35000</v>
      </c>
      <c r="D91" s="12"/>
      <c r="E91" s="50"/>
    </row>
    <row r="92" spans="1:5" ht="39" x14ac:dyDescent="0.25">
      <c r="A92" s="9"/>
      <c r="B92" s="10"/>
      <c r="C92" s="17" t="s">
        <v>106</v>
      </c>
      <c r="D92" s="10" t="s">
        <v>74</v>
      </c>
      <c r="E92" s="13">
        <f>SUM(C93:C94)</f>
        <v>60000</v>
      </c>
    </row>
    <row r="93" spans="1:5" x14ac:dyDescent="0.25">
      <c r="A93" s="9" t="s">
        <v>107</v>
      </c>
      <c r="B93" s="10" t="s">
        <v>108</v>
      </c>
      <c r="C93" s="11">
        <v>30000</v>
      </c>
      <c r="D93" s="12"/>
      <c r="E93" s="49"/>
    </row>
    <row r="94" spans="1:5" x14ac:dyDescent="0.25">
      <c r="A94" s="9" t="s">
        <v>107</v>
      </c>
      <c r="B94" s="10" t="s">
        <v>109</v>
      </c>
      <c r="C94" s="11">
        <v>30000</v>
      </c>
      <c r="D94" s="12"/>
      <c r="E94" s="50"/>
    </row>
    <row r="95" spans="1:5" x14ac:dyDescent="0.25">
      <c r="A95" s="9"/>
      <c r="B95" s="10"/>
      <c r="C95" s="21" t="s">
        <v>110</v>
      </c>
      <c r="D95" s="10" t="s">
        <v>15</v>
      </c>
      <c r="E95" s="13">
        <f>SUM(C96:D96)</f>
        <v>47872.88</v>
      </c>
    </row>
    <row r="96" spans="1:5" x14ac:dyDescent="0.25">
      <c r="A96" s="9" t="s">
        <v>70</v>
      </c>
      <c r="B96" s="10" t="s">
        <v>111</v>
      </c>
      <c r="C96" s="11">
        <v>47872.88</v>
      </c>
      <c r="D96" s="12"/>
      <c r="E96" s="52"/>
    </row>
    <row r="97" spans="1:5" ht="26.25" x14ac:dyDescent="0.25">
      <c r="A97" s="20"/>
      <c r="B97" s="16"/>
      <c r="C97" s="17" t="s">
        <v>112</v>
      </c>
      <c r="D97" s="10" t="s">
        <v>74</v>
      </c>
      <c r="E97" s="13">
        <f>SUM(C98:C98)</f>
        <v>35000</v>
      </c>
    </row>
    <row r="98" spans="1:5" x14ac:dyDescent="0.25">
      <c r="A98" s="9" t="s">
        <v>113</v>
      </c>
      <c r="B98" s="10" t="s">
        <v>114</v>
      </c>
      <c r="C98" s="11">
        <v>35000</v>
      </c>
      <c r="D98" s="12"/>
      <c r="E98" s="50"/>
    </row>
    <row r="99" spans="1:5" ht="39" x14ac:dyDescent="0.25">
      <c r="A99" s="20"/>
      <c r="B99" s="16"/>
      <c r="C99" s="17" t="s">
        <v>115</v>
      </c>
      <c r="D99" s="10" t="s">
        <v>74</v>
      </c>
      <c r="E99" s="13">
        <f>SUM(C100)</f>
        <v>50000</v>
      </c>
    </row>
    <row r="100" spans="1:5" x14ac:dyDescent="0.25">
      <c r="A100" s="9" t="s">
        <v>104</v>
      </c>
      <c r="B100" s="10" t="s">
        <v>95</v>
      </c>
      <c r="C100" s="11">
        <v>50000</v>
      </c>
      <c r="D100" s="12"/>
      <c r="E100" s="49"/>
    </row>
    <row r="101" spans="1:5" x14ac:dyDescent="0.25">
      <c r="A101" s="28"/>
      <c r="B101" s="20"/>
      <c r="C101" s="26" t="s">
        <v>116</v>
      </c>
      <c r="D101" s="26"/>
      <c r="E101" s="51"/>
    </row>
    <row r="102" spans="1:5" x14ac:dyDescent="0.25">
      <c r="A102" s="29">
        <v>44242</v>
      </c>
      <c r="B102" s="20" t="s">
        <v>117</v>
      </c>
      <c r="C102" s="25">
        <v>45593.22</v>
      </c>
      <c r="D102" s="26" t="s">
        <v>152</v>
      </c>
      <c r="E102" s="51">
        <v>91186.44</v>
      </c>
    </row>
    <row r="103" spans="1:5" x14ac:dyDescent="0.25">
      <c r="A103" s="29">
        <v>44242</v>
      </c>
      <c r="B103" s="20" t="s">
        <v>119</v>
      </c>
      <c r="C103" s="25">
        <v>45593.22</v>
      </c>
      <c r="D103" s="26"/>
      <c r="E103" s="54"/>
    </row>
    <row r="104" spans="1:5" ht="26.25" x14ac:dyDescent="0.25">
      <c r="A104" s="9"/>
      <c r="B104" s="16"/>
      <c r="C104" s="17" t="s">
        <v>120</v>
      </c>
      <c r="D104" s="10" t="s">
        <v>74</v>
      </c>
      <c r="E104" s="13">
        <f>SUM(C105:C107)</f>
        <v>180000</v>
      </c>
    </row>
    <row r="105" spans="1:5" x14ac:dyDescent="0.25">
      <c r="A105" s="9">
        <v>43837</v>
      </c>
      <c r="B105" s="10" t="s">
        <v>121</v>
      </c>
      <c r="C105" s="11">
        <v>60000</v>
      </c>
      <c r="D105" s="12"/>
      <c r="E105" s="49"/>
    </row>
    <row r="106" spans="1:5" x14ac:dyDescent="0.25">
      <c r="A106" s="9">
        <v>43837</v>
      </c>
      <c r="B106" s="10" t="s">
        <v>122</v>
      </c>
      <c r="C106" s="11">
        <v>60000</v>
      </c>
      <c r="D106" s="12"/>
      <c r="E106" s="50"/>
    </row>
    <row r="107" spans="1:5" x14ac:dyDescent="0.25">
      <c r="A107" s="9">
        <v>44111</v>
      </c>
      <c r="B107" s="10" t="s">
        <v>123</v>
      </c>
      <c r="C107" s="11">
        <v>60000</v>
      </c>
      <c r="D107" s="12"/>
      <c r="E107" s="50"/>
    </row>
    <row r="108" spans="1:5" ht="26.25" x14ac:dyDescent="0.25">
      <c r="A108" s="20"/>
      <c r="B108" s="16"/>
      <c r="C108" s="17" t="s">
        <v>124</v>
      </c>
      <c r="D108" s="10" t="s">
        <v>74</v>
      </c>
      <c r="E108" s="13">
        <f>SUM(C109:C111)</f>
        <v>70127.12</v>
      </c>
    </row>
    <row r="109" spans="1:5" x14ac:dyDescent="0.25">
      <c r="A109" s="9" t="s">
        <v>125</v>
      </c>
      <c r="B109" s="10" t="s">
        <v>126</v>
      </c>
      <c r="C109" s="11">
        <v>25000</v>
      </c>
      <c r="D109" s="12"/>
      <c r="E109" s="49"/>
    </row>
    <row r="110" spans="1:5" x14ac:dyDescent="0.25">
      <c r="A110" s="9">
        <v>43928</v>
      </c>
      <c r="B110" s="10" t="s">
        <v>127</v>
      </c>
      <c r="C110" s="11">
        <v>25000</v>
      </c>
      <c r="D110" s="12"/>
      <c r="E110" s="50"/>
    </row>
    <row r="111" spans="1:5" x14ac:dyDescent="0.25">
      <c r="A111" s="9" t="s">
        <v>33</v>
      </c>
      <c r="B111" s="10" t="s">
        <v>128</v>
      </c>
      <c r="C111" s="11">
        <v>20127.12</v>
      </c>
      <c r="D111" s="12"/>
      <c r="E111" s="50"/>
    </row>
    <row r="112" spans="1:5" x14ac:dyDescent="0.25">
      <c r="A112" s="9"/>
      <c r="B112" s="10"/>
      <c r="C112" s="11" t="s">
        <v>129</v>
      </c>
      <c r="D112" s="12"/>
      <c r="E112" s="13">
        <v>36474.57</v>
      </c>
    </row>
    <row r="113" spans="1:5" x14ac:dyDescent="0.25">
      <c r="A113" s="9">
        <v>44255</v>
      </c>
      <c r="B113" s="10" t="s">
        <v>130</v>
      </c>
      <c r="C113" s="11">
        <v>36474.57</v>
      </c>
      <c r="D113" s="12"/>
      <c r="E113" s="50"/>
    </row>
    <row r="114" spans="1:5" x14ac:dyDescent="0.25">
      <c r="A114" s="9"/>
      <c r="B114" s="10"/>
      <c r="C114" s="21" t="s">
        <v>131</v>
      </c>
      <c r="D114" s="10" t="s">
        <v>15</v>
      </c>
      <c r="E114" s="13">
        <f>SUM(C115)</f>
        <v>54711.87</v>
      </c>
    </row>
    <row r="115" spans="1:5" x14ac:dyDescent="0.25">
      <c r="A115" s="9" t="s">
        <v>70</v>
      </c>
      <c r="B115" s="10" t="s">
        <v>132</v>
      </c>
      <c r="C115" s="11">
        <v>54711.87</v>
      </c>
      <c r="D115" s="12"/>
      <c r="E115" s="52"/>
    </row>
    <row r="116" spans="1:5" ht="39" x14ac:dyDescent="0.25">
      <c r="A116" s="20"/>
      <c r="B116" s="16"/>
      <c r="C116" s="17" t="s">
        <v>133</v>
      </c>
      <c r="D116" s="10" t="s">
        <v>74</v>
      </c>
      <c r="E116" s="13">
        <f>SUM(C117)</f>
        <v>35000</v>
      </c>
    </row>
    <row r="117" spans="1:5" x14ac:dyDescent="0.25">
      <c r="A117" s="9" t="s">
        <v>134</v>
      </c>
      <c r="B117" s="10" t="s">
        <v>135</v>
      </c>
      <c r="C117" s="11">
        <v>35000</v>
      </c>
      <c r="D117" s="12"/>
      <c r="E117" s="49"/>
    </row>
    <row r="118" spans="1:5" ht="26.25" x14ac:dyDescent="0.25">
      <c r="A118" s="9"/>
      <c r="B118" s="16"/>
      <c r="C118" s="17" t="s">
        <v>270</v>
      </c>
      <c r="D118" s="23" t="s">
        <v>74</v>
      </c>
      <c r="E118" s="13">
        <f>SUM(C119)</f>
        <v>23000</v>
      </c>
    </row>
    <row r="119" spans="1:5" x14ac:dyDescent="0.25">
      <c r="A119" s="9">
        <v>43958</v>
      </c>
      <c r="B119" s="10" t="s">
        <v>136</v>
      </c>
      <c r="C119" s="11">
        <v>23000</v>
      </c>
      <c r="D119" s="12"/>
      <c r="E119" s="13"/>
    </row>
    <row r="120" spans="1:5" x14ac:dyDescent="0.25">
      <c r="A120" s="9"/>
      <c r="B120" s="10"/>
      <c r="C120" s="21" t="s">
        <v>137</v>
      </c>
      <c r="D120" s="10" t="s">
        <v>15</v>
      </c>
      <c r="E120" s="13">
        <f>SUM(C121:C122)</f>
        <v>45593.22</v>
      </c>
    </row>
    <row r="121" spans="1:5" x14ac:dyDescent="0.25">
      <c r="A121" s="9" t="s">
        <v>70</v>
      </c>
      <c r="B121" s="10" t="s">
        <v>138</v>
      </c>
      <c r="C121" s="11">
        <v>22796.61</v>
      </c>
      <c r="D121" s="12"/>
      <c r="E121" s="52"/>
    </row>
    <row r="122" spans="1:5" x14ac:dyDescent="0.25">
      <c r="A122" s="9" t="s">
        <v>70</v>
      </c>
      <c r="B122" s="10" t="s">
        <v>139</v>
      </c>
      <c r="C122" s="11">
        <v>22796.61</v>
      </c>
      <c r="D122" s="12"/>
      <c r="E122" s="52"/>
    </row>
    <row r="123" spans="1:5" x14ac:dyDescent="0.25">
      <c r="A123" s="9"/>
      <c r="B123" s="16"/>
      <c r="C123" s="17" t="s">
        <v>140</v>
      </c>
      <c r="D123" s="10" t="s">
        <v>141</v>
      </c>
      <c r="E123" s="13">
        <v>38596.699999999997</v>
      </c>
    </row>
    <row r="124" spans="1:5" x14ac:dyDescent="0.25">
      <c r="A124" s="9">
        <v>44013</v>
      </c>
      <c r="B124" s="10" t="s">
        <v>142</v>
      </c>
      <c r="C124" s="11">
        <v>38596.699999999997</v>
      </c>
      <c r="D124" s="12"/>
      <c r="E124" s="49"/>
    </row>
    <row r="125" spans="1:5" ht="39" x14ac:dyDescent="0.25">
      <c r="A125" s="20"/>
      <c r="B125" s="16"/>
      <c r="C125" s="17" t="s">
        <v>143</v>
      </c>
      <c r="D125" s="10" t="s">
        <v>15</v>
      </c>
      <c r="E125" s="13">
        <f>SUM(C126:C128)</f>
        <v>75000</v>
      </c>
    </row>
    <row r="126" spans="1:5" x14ac:dyDescent="0.25">
      <c r="A126" s="9">
        <v>43956</v>
      </c>
      <c r="B126" s="10" t="s">
        <v>144</v>
      </c>
      <c r="C126" s="11">
        <v>25000</v>
      </c>
      <c r="D126" s="12"/>
      <c r="E126" s="49"/>
    </row>
    <row r="127" spans="1:5" x14ac:dyDescent="0.25">
      <c r="A127" s="9">
        <v>43957</v>
      </c>
      <c r="B127" s="10" t="s">
        <v>145</v>
      </c>
      <c r="C127" s="11">
        <v>25000</v>
      </c>
      <c r="D127" s="12"/>
      <c r="E127" s="50"/>
    </row>
    <row r="128" spans="1:5" x14ac:dyDescent="0.25">
      <c r="A128" s="9">
        <v>43958</v>
      </c>
      <c r="B128" s="10" t="s">
        <v>146</v>
      </c>
      <c r="C128" s="11">
        <v>25000</v>
      </c>
      <c r="D128" s="12"/>
      <c r="E128" s="50"/>
    </row>
    <row r="129" spans="1:5" ht="26.25" x14ac:dyDescent="0.25">
      <c r="A129" s="20"/>
      <c r="B129" s="16"/>
      <c r="C129" s="17" t="s">
        <v>271</v>
      </c>
      <c r="D129" s="10" t="s">
        <v>147</v>
      </c>
      <c r="E129" s="13">
        <v>263399.90000000002</v>
      </c>
    </row>
    <row r="130" spans="1:5" x14ac:dyDescent="0.25">
      <c r="A130" s="9" t="s">
        <v>148</v>
      </c>
      <c r="B130" s="10" t="s">
        <v>149</v>
      </c>
      <c r="C130" s="11">
        <v>136944.9</v>
      </c>
      <c r="D130" s="12"/>
      <c r="E130" s="50"/>
    </row>
    <row r="131" spans="1:5" x14ac:dyDescent="0.25">
      <c r="A131" s="9">
        <v>43843</v>
      </c>
      <c r="B131" s="10" t="s">
        <v>308</v>
      </c>
      <c r="C131" s="11">
        <v>126455</v>
      </c>
      <c r="D131" s="12"/>
      <c r="E131" s="50"/>
    </row>
    <row r="132" spans="1:5" x14ac:dyDescent="0.25">
      <c r="A132" s="20"/>
      <c r="B132" s="20"/>
      <c r="C132" s="26" t="s">
        <v>150</v>
      </c>
      <c r="D132" s="26" t="s">
        <v>118</v>
      </c>
      <c r="E132" s="51">
        <v>166907.12</v>
      </c>
    </row>
    <row r="133" spans="1:5" x14ac:dyDescent="0.25">
      <c r="A133" s="29">
        <v>44242</v>
      </c>
      <c r="B133" s="20" t="s">
        <v>151</v>
      </c>
      <c r="C133" s="25">
        <v>166907.12</v>
      </c>
      <c r="D133" s="26"/>
      <c r="E133" s="54"/>
    </row>
    <row r="134" spans="1:5" ht="26.25" x14ac:dyDescent="0.25">
      <c r="A134" s="9"/>
      <c r="B134" s="10"/>
      <c r="C134" s="17" t="s">
        <v>272</v>
      </c>
      <c r="D134" s="10" t="s">
        <v>152</v>
      </c>
      <c r="E134" s="13">
        <f>SUM(C135:C136)</f>
        <v>191186.44</v>
      </c>
    </row>
    <row r="135" spans="1:5" x14ac:dyDescent="0.25">
      <c r="A135" s="9">
        <v>44050</v>
      </c>
      <c r="B135" s="10" t="s">
        <v>153</v>
      </c>
      <c r="C135" s="11">
        <v>100000</v>
      </c>
      <c r="D135" s="12"/>
      <c r="E135" s="49"/>
    </row>
    <row r="136" spans="1:5" x14ac:dyDescent="0.25">
      <c r="A136" s="9" t="s">
        <v>33</v>
      </c>
      <c r="B136" s="10" t="s">
        <v>154</v>
      </c>
      <c r="C136" s="11">
        <v>91186.44</v>
      </c>
      <c r="D136" s="12"/>
      <c r="E136" s="50"/>
    </row>
    <row r="137" spans="1:5" x14ac:dyDescent="0.25">
      <c r="A137" s="20"/>
      <c r="B137" s="16"/>
      <c r="C137" s="21" t="s">
        <v>155</v>
      </c>
      <c r="D137" s="10" t="s">
        <v>156</v>
      </c>
      <c r="E137" s="13">
        <f>SUM(C138)</f>
        <v>150000</v>
      </c>
    </row>
    <row r="138" spans="1:5" x14ac:dyDescent="0.25">
      <c r="A138" s="9">
        <v>43840</v>
      </c>
      <c r="B138" s="10" t="s">
        <v>157</v>
      </c>
      <c r="C138" s="11">
        <v>150000</v>
      </c>
      <c r="D138" s="12"/>
      <c r="E138" s="50"/>
    </row>
    <row r="139" spans="1:5" ht="26.25" x14ac:dyDescent="0.25">
      <c r="A139" s="20"/>
      <c r="B139" s="16"/>
      <c r="C139" s="17" t="s">
        <v>158</v>
      </c>
      <c r="D139" s="10" t="s">
        <v>159</v>
      </c>
      <c r="E139" s="13">
        <f>SUM(C140)</f>
        <v>26937.5</v>
      </c>
    </row>
    <row r="140" spans="1:5" x14ac:dyDescent="0.25">
      <c r="A140" s="9">
        <v>44110</v>
      </c>
      <c r="B140" s="10" t="s">
        <v>160</v>
      </c>
      <c r="C140" s="11">
        <v>26937.5</v>
      </c>
      <c r="D140" s="12"/>
      <c r="E140" s="49"/>
    </row>
    <row r="141" spans="1:5" x14ac:dyDescent="0.25">
      <c r="A141" s="20"/>
      <c r="B141" s="16"/>
      <c r="C141" s="17" t="s">
        <v>161</v>
      </c>
      <c r="D141" s="10" t="s">
        <v>162</v>
      </c>
      <c r="E141" s="13">
        <f>SUM(C142:C143)</f>
        <v>275580.79999999999</v>
      </c>
    </row>
    <row r="142" spans="1:5" x14ac:dyDescent="0.25">
      <c r="A142" s="9" t="s">
        <v>24</v>
      </c>
      <c r="B142" s="10" t="s">
        <v>163</v>
      </c>
      <c r="C142" s="11">
        <v>145450</v>
      </c>
      <c r="D142" s="12"/>
      <c r="E142" s="49"/>
    </row>
    <row r="143" spans="1:5" x14ac:dyDescent="0.25">
      <c r="A143" s="9" t="s">
        <v>33</v>
      </c>
      <c r="B143" s="10" t="s">
        <v>164</v>
      </c>
      <c r="C143" s="11">
        <v>130130.8</v>
      </c>
      <c r="D143" s="12"/>
      <c r="E143" s="50"/>
    </row>
    <row r="144" spans="1:5" ht="39" x14ac:dyDescent="0.25">
      <c r="A144" s="20"/>
      <c r="B144" s="16"/>
      <c r="C144" s="17" t="s">
        <v>273</v>
      </c>
      <c r="D144" s="10" t="s">
        <v>74</v>
      </c>
      <c r="E144" s="13">
        <f>SUM(C145:C147)</f>
        <v>196355.99</v>
      </c>
    </row>
    <row r="145" spans="1:5" x14ac:dyDescent="0.25">
      <c r="A145" s="9" t="s">
        <v>165</v>
      </c>
      <c r="B145" s="10" t="s">
        <v>166</v>
      </c>
      <c r="C145" s="11">
        <v>70000</v>
      </c>
      <c r="D145" s="12"/>
      <c r="E145" s="49"/>
    </row>
    <row r="146" spans="1:5" x14ac:dyDescent="0.25">
      <c r="A146" s="9" t="s">
        <v>167</v>
      </c>
      <c r="B146" s="10" t="s">
        <v>168</v>
      </c>
      <c r="C146" s="11">
        <v>70000</v>
      </c>
      <c r="D146" s="12"/>
      <c r="E146" s="50"/>
    </row>
    <row r="147" spans="1:5" x14ac:dyDescent="0.25">
      <c r="A147" s="9" t="s">
        <v>33</v>
      </c>
      <c r="B147" s="10" t="s">
        <v>169</v>
      </c>
      <c r="C147" s="11">
        <v>56355.99</v>
      </c>
      <c r="D147" s="12"/>
      <c r="E147" s="50"/>
    </row>
    <row r="148" spans="1:5" x14ac:dyDescent="0.25">
      <c r="A148" s="20"/>
      <c r="B148" s="20"/>
      <c r="C148" s="26" t="s">
        <v>170</v>
      </c>
      <c r="D148" s="26" t="s">
        <v>118</v>
      </c>
      <c r="E148" s="51">
        <v>69999.14</v>
      </c>
    </row>
    <row r="149" spans="1:5" x14ac:dyDescent="0.25">
      <c r="A149" s="29">
        <v>44399</v>
      </c>
      <c r="B149" s="20" t="s">
        <v>171</v>
      </c>
      <c r="C149" s="25">
        <v>33524.57</v>
      </c>
      <c r="D149" s="26"/>
      <c r="E149" s="49"/>
    </row>
    <row r="150" spans="1:5" x14ac:dyDescent="0.25">
      <c r="A150" s="29">
        <v>44242</v>
      </c>
      <c r="B150" s="20" t="s">
        <v>172</v>
      </c>
      <c r="C150" s="25">
        <v>36474.57</v>
      </c>
      <c r="D150" s="26"/>
      <c r="E150" s="51"/>
    </row>
    <row r="151" spans="1:5" ht="26.25" x14ac:dyDescent="0.25">
      <c r="A151" s="9"/>
      <c r="B151" s="16"/>
      <c r="C151" s="17" t="s">
        <v>173</v>
      </c>
      <c r="D151" s="10" t="s">
        <v>15</v>
      </c>
      <c r="E151" s="13">
        <f>SUM(C152:C155)</f>
        <v>187304.24</v>
      </c>
    </row>
    <row r="152" spans="1:5" x14ac:dyDescent="0.25">
      <c r="A152" s="9">
        <v>43836</v>
      </c>
      <c r="B152" s="10" t="s">
        <v>174</v>
      </c>
      <c r="C152" s="11">
        <v>50000</v>
      </c>
      <c r="D152" s="12"/>
      <c r="E152" s="49"/>
    </row>
    <row r="153" spans="1:5" x14ac:dyDescent="0.25">
      <c r="A153" s="9" t="s">
        <v>167</v>
      </c>
      <c r="B153" s="10" t="s">
        <v>175</v>
      </c>
      <c r="C153" s="11">
        <v>50000</v>
      </c>
      <c r="D153" s="12"/>
      <c r="E153" s="50"/>
    </row>
    <row r="154" spans="1:5" x14ac:dyDescent="0.25">
      <c r="A154" s="9">
        <v>43989</v>
      </c>
      <c r="B154" s="10" t="s">
        <v>176</v>
      </c>
      <c r="C154" s="11">
        <v>50000</v>
      </c>
      <c r="D154" s="12"/>
      <c r="E154" s="50"/>
    </row>
    <row r="155" spans="1:5" x14ac:dyDescent="0.25">
      <c r="A155" s="9" t="s">
        <v>70</v>
      </c>
      <c r="B155" s="10" t="s">
        <v>177</v>
      </c>
      <c r="C155" s="11">
        <v>37304.239999999998</v>
      </c>
      <c r="D155" s="12"/>
      <c r="E155" s="50"/>
    </row>
    <row r="156" spans="1:5" x14ac:dyDescent="0.25">
      <c r="A156" s="9"/>
      <c r="B156" s="10"/>
      <c r="C156" s="21" t="s">
        <v>178</v>
      </c>
      <c r="D156" s="10" t="s">
        <v>15</v>
      </c>
      <c r="E156" s="13">
        <v>48305.08</v>
      </c>
    </row>
    <row r="157" spans="1:5" x14ac:dyDescent="0.25">
      <c r="A157" s="9" t="s">
        <v>70</v>
      </c>
      <c r="B157" s="10" t="s">
        <v>179</v>
      </c>
      <c r="C157" s="11">
        <v>24152.54</v>
      </c>
      <c r="D157" s="12"/>
      <c r="E157" s="13"/>
    </row>
    <row r="158" spans="1:5" x14ac:dyDescent="0.25">
      <c r="A158" s="9" t="s">
        <v>70</v>
      </c>
      <c r="B158" s="10" t="s">
        <v>180</v>
      </c>
      <c r="C158" s="11">
        <v>24152.54</v>
      </c>
      <c r="D158" s="12"/>
      <c r="E158" s="54"/>
    </row>
    <row r="159" spans="1:5" x14ac:dyDescent="0.25">
      <c r="A159" s="20"/>
      <c r="B159" s="16"/>
      <c r="C159" s="21" t="s">
        <v>181</v>
      </c>
      <c r="D159" s="10" t="s">
        <v>182</v>
      </c>
      <c r="E159" s="13">
        <f>SUM(C160)</f>
        <v>276179</v>
      </c>
    </row>
    <row r="160" spans="1:5" x14ac:dyDescent="0.25">
      <c r="A160" s="9">
        <v>44048</v>
      </c>
      <c r="B160" s="10" t="s">
        <v>290</v>
      </c>
      <c r="C160" s="11">
        <v>276179</v>
      </c>
      <c r="D160" s="12"/>
      <c r="E160" s="50"/>
    </row>
    <row r="161" spans="1:5" ht="39" x14ac:dyDescent="0.25">
      <c r="A161" s="20"/>
      <c r="B161" s="16"/>
      <c r="C161" s="17" t="s">
        <v>184</v>
      </c>
      <c r="D161" s="10" t="s">
        <v>185</v>
      </c>
      <c r="E161" s="13">
        <f>SUM(C162)</f>
        <v>419730.34</v>
      </c>
    </row>
    <row r="162" spans="1:5" x14ac:dyDescent="0.25">
      <c r="A162" s="9">
        <v>43954</v>
      </c>
      <c r="B162" s="10" t="s">
        <v>186</v>
      </c>
      <c r="C162" s="11">
        <v>419730.34</v>
      </c>
      <c r="D162" s="12"/>
      <c r="E162" s="49"/>
    </row>
    <row r="163" spans="1:5" ht="39" x14ac:dyDescent="0.25">
      <c r="A163" s="20"/>
      <c r="B163" s="16"/>
      <c r="C163" s="17" t="s">
        <v>187</v>
      </c>
      <c r="D163" s="10" t="s">
        <v>188</v>
      </c>
      <c r="E163" s="19"/>
    </row>
    <row r="164" spans="1:5" x14ac:dyDescent="0.25">
      <c r="A164" s="9">
        <v>43864</v>
      </c>
      <c r="B164" s="10" t="s">
        <v>189</v>
      </c>
      <c r="C164" s="11">
        <v>821129.03</v>
      </c>
      <c r="D164" s="12"/>
      <c r="E164" s="13">
        <f>SUM(C164:C165)</f>
        <v>1063786.6600000001</v>
      </c>
    </row>
    <row r="165" spans="1:5" x14ac:dyDescent="0.25">
      <c r="A165" s="9">
        <v>44077</v>
      </c>
      <c r="B165" s="10" t="s">
        <v>190</v>
      </c>
      <c r="C165" s="11">
        <v>242657.63</v>
      </c>
      <c r="D165" s="12"/>
      <c r="E165" s="50"/>
    </row>
    <row r="166" spans="1:5" x14ac:dyDescent="0.25">
      <c r="A166" s="20"/>
      <c r="B166" s="16"/>
      <c r="C166" s="21" t="s">
        <v>191</v>
      </c>
      <c r="D166" s="10" t="s">
        <v>192</v>
      </c>
      <c r="E166" s="13">
        <f>SUM(C167)</f>
        <v>300983.58</v>
      </c>
    </row>
    <row r="167" spans="1:5" x14ac:dyDescent="0.25">
      <c r="A167" s="9">
        <v>43924</v>
      </c>
      <c r="B167" s="10" t="s">
        <v>193</v>
      </c>
      <c r="C167" s="11">
        <v>300983.58</v>
      </c>
      <c r="D167" s="12"/>
      <c r="E167" s="50"/>
    </row>
    <row r="168" spans="1:5" x14ac:dyDescent="0.25">
      <c r="A168" s="20"/>
      <c r="B168" s="16"/>
      <c r="C168" s="17" t="s">
        <v>194</v>
      </c>
      <c r="D168" s="10" t="s">
        <v>195</v>
      </c>
      <c r="E168" s="13">
        <f>SUM(C169)</f>
        <v>151306.92000000001</v>
      </c>
    </row>
    <row r="169" spans="1:5" x14ac:dyDescent="0.25">
      <c r="A169" s="9">
        <v>44077</v>
      </c>
      <c r="B169" s="10" t="s">
        <v>196</v>
      </c>
      <c r="C169" s="11">
        <v>151306.92000000001</v>
      </c>
      <c r="D169" s="12"/>
      <c r="E169" s="50"/>
    </row>
    <row r="170" spans="1:5" ht="26.25" x14ac:dyDescent="0.25">
      <c r="A170" s="20"/>
      <c r="B170" s="16"/>
      <c r="C170" s="17" t="s">
        <v>197</v>
      </c>
      <c r="D170" s="10" t="s">
        <v>195</v>
      </c>
      <c r="E170" s="19"/>
    </row>
    <row r="171" spans="1:5" x14ac:dyDescent="0.25">
      <c r="A171" s="9">
        <v>44077</v>
      </c>
      <c r="B171" s="10" t="s">
        <v>198</v>
      </c>
      <c r="C171" s="11">
        <v>616721.93999999994</v>
      </c>
      <c r="D171" s="12"/>
      <c r="E171" s="13">
        <f>SUM(C171)</f>
        <v>616721.93999999994</v>
      </c>
    </row>
    <row r="172" spans="1:5" ht="39" x14ac:dyDescent="0.25">
      <c r="A172" s="20"/>
      <c r="B172" s="16"/>
      <c r="C172" s="17" t="s">
        <v>199</v>
      </c>
      <c r="D172" s="10" t="s">
        <v>15</v>
      </c>
      <c r="E172" s="49"/>
    </row>
    <row r="173" spans="1:5" x14ac:dyDescent="0.25">
      <c r="A173" s="9">
        <v>44016</v>
      </c>
      <c r="B173" s="10" t="s">
        <v>200</v>
      </c>
      <c r="C173" s="11">
        <v>30000</v>
      </c>
      <c r="D173" s="12"/>
      <c r="E173" s="13">
        <f>SUM(C173:C176)</f>
        <v>120000</v>
      </c>
    </row>
    <row r="174" spans="1:5" x14ac:dyDescent="0.25">
      <c r="A174" s="9">
        <v>44109</v>
      </c>
      <c r="B174" s="10" t="s">
        <v>201</v>
      </c>
      <c r="C174" s="11">
        <v>30000</v>
      </c>
      <c r="D174" s="12"/>
      <c r="E174" s="50"/>
    </row>
    <row r="175" spans="1:5" x14ac:dyDescent="0.25">
      <c r="A175" s="9" t="s">
        <v>167</v>
      </c>
      <c r="B175" s="10" t="s">
        <v>202</v>
      </c>
      <c r="C175" s="11">
        <v>30000</v>
      </c>
      <c r="D175" s="12"/>
      <c r="E175" s="50"/>
    </row>
    <row r="176" spans="1:5" x14ac:dyDescent="0.25">
      <c r="A176" s="9">
        <v>44141</v>
      </c>
      <c r="B176" s="10" t="s">
        <v>203</v>
      </c>
      <c r="C176" s="11">
        <v>30000</v>
      </c>
      <c r="D176" s="12"/>
      <c r="E176" s="50"/>
    </row>
    <row r="177" spans="1:5" ht="51.75" x14ac:dyDescent="0.25">
      <c r="A177" s="20"/>
      <c r="B177" s="10"/>
      <c r="C177" s="17" t="s">
        <v>206</v>
      </c>
      <c r="D177" s="10" t="s">
        <v>15</v>
      </c>
      <c r="E177" s="13">
        <f>SUM(C178:C180)</f>
        <v>84152.540000000008</v>
      </c>
    </row>
    <row r="178" spans="1:5" x14ac:dyDescent="0.25">
      <c r="A178" s="9" t="s">
        <v>125</v>
      </c>
      <c r="B178" s="10" t="s">
        <v>207</v>
      </c>
      <c r="C178" s="11">
        <v>30000</v>
      </c>
      <c r="D178" s="12"/>
      <c r="E178" s="49"/>
    </row>
    <row r="179" spans="1:5" x14ac:dyDescent="0.25">
      <c r="A179" s="9" t="s">
        <v>208</v>
      </c>
      <c r="B179" s="10" t="s">
        <v>209</v>
      </c>
      <c r="C179" s="11">
        <v>30000</v>
      </c>
      <c r="D179" s="12"/>
      <c r="E179" s="50"/>
    </row>
    <row r="180" spans="1:5" x14ac:dyDescent="0.25">
      <c r="A180" s="9" t="s">
        <v>70</v>
      </c>
      <c r="B180" s="10" t="s">
        <v>103</v>
      </c>
      <c r="C180" s="11">
        <v>24152.54</v>
      </c>
      <c r="D180" s="12"/>
      <c r="E180" s="50"/>
    </row>
    <row r="181" spans="1:5" ht="26.25" x14ac:dyDescent="0.25">
      <c r="A181" s="20"/>
      <c r="B181" s="16"/>
      <c r="C181" s="17" t="s">
        <v>210</v>
      </c>
      <c r="D181" s="10" t="s">
        <v>74</v>
      </c>
      <c r="E181" s="13">
        <f>SUM(C182:C183)</f>
        <v>50000</v>
      </c>
    </row>
    <row r="182" spans="1:5" x14ac:dyDescent="0.25">
      <c r="A182" s="9" t="s">
        <v>211</v>
      </c>
      <c r="B182" s="10" t="s">
        <v>212</v>
      </c>
      <c r="C182" s="11">
        <v>25000</v>
      </c>
      <c r="D182" s="12"/>
      <c r="E182" s="49"/>
    </row>
    <row r="183" spans="1:5" x14ac:dyDescent="0.25">
      <c r="A183" s="9" t="s">
        <v>211</v>
      </c>
      <c r="B183" s="10" t="s">
        <v>213</v>
      </c>
      <c r="C183" s="11">
        <v>25000</v>
      </c>
      <c r="D183" s="12" t="s">
        <v>214</v>
      </c>
      <c r="E183" s="50"/>
    </row>
    <row r="184" spans="1:5" x14ac:dyDescent="0.25">
      <c r="A184" s="16"/>
      <c r="B184" s="20"/>
      <c r="C184" s="26" t="s">
        <v>215</v>
      </c>
      <c r="D184" s="26" t="s">
        <v>216</v>
      </c>
      <c r="E184" s="51">
        <v>33094.26</v>
      </c>
    </row>
    <row r="185" spans="1:5" x14ac:dyDescent="0.25">
      <c r="A185" s="29">
        <v>44242</v>
      </c>
      <c r="B185" s="20" t="s">
        <v>217</v>
      </c>
      <c r="C185" s="25">
        <v>33094.26</v>
      </c>
      <c r="D185" s="26"/>
      <c r="E185" s="54"/>
    </row>
    <row r="186" spans="1:5" ht="39" x14ac:dyDescent="0.25">
      <c r="A186" s="20"/>
      <c r="B186" s="10"/>
      <c r="C186" s="17" t="s">
        <v>222</v>
      </c>
      <c r="D186" s="10" t="s">
        <v>15</v>
      </c>
      <c r="E186" s="13">
        <f>SUM(C187:C190)</f>
        <v>100000</v>
      </c>
    </row>
    <row r="187" spans="1:5" x14ac:dyDescent="0.25">
      <c r="A187" s="9">
        <v>43954</v>
      </c>
      <c r="B187" s="10" t="s">
        <v>223</v>
      </c>
      <c r="C187" s="11">
        <v>25000</v>
      </c>
      <c r="D187" s="12"/>
      <c r="E187" s="49"/>
    </row>
    <row r="188" spans="1:5" x14ac:dyDescent="0.25">
      <c r="A188" s="9">
        <v>43955</v>
      </c>
      <c r="B188" s="10" t="s">
        <v>224</v>
      </c>
      <c r="C188" s="11">
        <v>25000</v>
      </c>
      <c r="D188" s="12"/>
      <c r="E188" s="50"/>
    </row>
    <row r="189" spans="1:5" x14ac:dyDescent="0.25">
      <c r="A189" s="9">
        <v>43956</v>
      </c>
      <c r="B189" s="10" t="s">
        <v>225</v>
      </c>
      <c r="C189" s="11">
        <v>25000</v>
      </c>
      <c r="D189" s="12"/>
      <c r="E189" s="50"/>
    </row>
    <row r="190" spans="1:5" x14ac:dyDescent="0.25">
      <c r="A190" s="9">
        <v>43957</v>
      </c>
      <c r="B190" s="10" t="s">
        <v>207</v>
      </c>
      <c r="C190" s="11">
        <v>25000</v>
      </c>
      <c r="D190" s="12"/>
      <c r="E190" s="50"/>
    </row>
    <row r="191" spans="1:5" ht="26.25" x14ac:dyDescent="0.25">
      <c r="A191" s="20"/>
      <c r="B191" s="10"/>
      <c r="C191" s="17" t="s">
        <v>226</v>
      </c>
      <c r="D191" s="10" t="s">
        <v>18</v>
      </c>
      <c r="E191" s="13">
        <f>SUM(C192:C194)</f>
        <v>462000</v>
      </c>
    </row>
    <row r="192" spans="1:5" x14ac:dyDescent="0.25">
      <c r="A192" s="9">
        <v>44081</v>
      </c>
      <c r="B192" s="10" t="s">
        <v>227</v>
      </c>
      <c r="C192" s="11">
        <v>154000</v>
      </c>
      <c r="D192" s="12"/>
      <c r="E192" s="49"/>
    </row>
    <row r="193" spans="1:5" x14ac:dyDescent="0.25">
      <c r="A193" s="9">
        <v>44081</v>
      </c>
      <c r="B193" s="10" t="s">
        <v>228</v>
      </c>
      <c r="C193" s="11">
        <v>154000</v>
      </c>
      <c r="D193" s="12"/>
      <c r="E193" s="50"/>
    </row>
    <row r="194" spans="1:5" x14ac:dyDescent="0.25">
      <c r="A194" s="9">
        <v>44081</v>
      </c>
      <c r="B194" s="10" t="s">
        <v>229</v>
      </c>
      <c r="C194" s="11">
        <v>154000</v>
      </c>
      <c r="D194" s="12"/>
      <c r="E194" s="50" t="s">
        <v>2</v>
      </c>
    </row>
    <row r="195" spans="1:5" x14ac:dyDescent="0.25">
      <c r="A195" s="9"/>
      <c r="B195" s="10"/>
      <c r="C195" s="21" t="s">
        <v>230</v>
      </c>
      <c r="D195" s="10" t="s">
        <v>231</v>
      </c>
      <c r="E195" s="13">
        <f>SUM(C196:C197)</f>
        <v>186730.43</v>
      </c>
    </row>
    <row r="196" spans="1:5" x14ac:dyDescent="0.25">
      <c r="A196" s="9" t="s">
        <v>232</v>
      </c>
      <c r="B196" s="10" t="s">
        <v>233</v>
      </c>
      <c r="C196" s="11">
        <v>85668</v>
      </c>
      <c r="D196" s="12"/>
      <c r="E196" s="50"/>
    </row>
    <row r="197" spans="1:5" x14ac:dyDescent="0.25">
      <c r="A197" s="9" t="s">
        <v>220</v>
      </c>
      <c r="B197" s="10" t="s">
        <v>234</v>
      </c>
      <c r="C197" s="11">
        <v>101062.43</v>
      </c>
      <c r="D197" s="12"/>
      <c r="E197" s="50"/>
    </row>
    <row r="198" spans="1:5" x14ac:dyDescent="0.25">
      <c r="A198" s="9"/>
      <c r="B198" s="10"/>
      <c r="C198" s="11" t="s">
        <v>235</v>
      </c>
      <c r="D198" s="12" t="s">
        <v>236</v>
      </c>
      <c r="E198" s="51">
        <v>384018.07</v>
      </c>
    </row>
    <row r="199" spans="1:5" x14ac:dyDescent="0.25">
      <c r="A199" s="9" t="s">
        <v>237</v>
      </c>
      <c r="B199" s="10" t="s">
        <v>345</v>
      </c>
      <c r="C199" s="11">
        <v>261176.13</v>
      </c>
      <c r="D199" s="12"/>
      <c r="E199" s="51"/>
    </row>
    <row r="200" spans="1:5" x14ac:dyDescent="0.25">
      <c r="A200" s="9" t="s">
        <v>237</v>
      </c>
      <c r="B200" s="10" t="s">
        <v>346</v>
      </c>
      <c r="C200" s="11">
        <v>122841.94</v>
      </c>
      <c r="D200" s="12"/>
      <c r="E200" s="51"/>
    </row>
    <row r="201" spans="1:5" x14ac:dyDescent="0.25">
      <c r="A201" s="9"/>
      <c r="B201" s="10"/>
      <c r="C201" s="11" t="s">
        <v>240</v>
      </c>
      <c r="D201" s="12" t="s">
        <v>241</v>
      </c>
      <c r="E201" s="51">
        <v>4940</v>
      </c>
    </row>
    <row r="202" spans="1:5" x14ac:dyDescent="0.25">
      <c r="A202" s="9">
        <v>44681</v>
      </c>
      <c r="B202" s="10" t="s">
        <v>312</v>
      </c>
      <c r="C202" s="11">
        <v>4940</v>
      </c>
      <c r="D202" s="12"/>
      <c r="E202" s="51"/>
    </row>
    <row r="203" spans="1:5" x14ac:dyDescent="0.25">
      <c r="A203" s="9"/>
      <c r="B203" s="10"/>
      <c r="C203" s="11" t="s">
        <v>347</v>
      </c>
      <c r="D203" s="12"/>
      <c r="E203" s="51">
        <v>191160</v>
      </c>
    </row>
    <row r="204" spans="1:5" x14ac:dyDescent="0.25">
      <c r="A204" s="9">
        <v>44673</v>
      </c>
      <c r="B204" s="10" t="s">
        <v>348</v>
      </c>
      <c r="C204" s="11">
        <v>191160</v>
      </c>
      <c r="D204" s="12"/>
      <c r="E204" s="51"/>
    </row>
    <row r="205" spans="1:5" ht="26.25" x14ac:dyDescent="0.25">
      <c r="A205" s="20"/>
      <c r="B205" s="16"/>
      <c r="C205" s="17" t="s">
        <v>278</v>
      </c>
      <c r="D205" s="10" t="s">
        <v>15</v>
      </c>
      <c r="E205" s="13">
        <f>SUM(C206)</f>
        <v>150000</v>
      </c>
    </row>
    <row r="206" spans="1:5" x14ac:dyDescent="0.25">
      <c r="A206" s="9" t="s">
        <v>245</v>
      </c>
      <c r="B206" s="10" t="s">
        <v>246</v>
      </c>
      <c r="C206" s="11">
        <v>150000</v>
      </c>
      <c r="D206" s="12"/>
      <c r="E206" s="49"/>
    </row>
    <row r="207" spans="1:5" ht="26.25" x14ac:dyDescent="0.25">
      <c r="A207" s="20"/>
      <c r="B207" s="16"/>
      <c r="C207" s="17" t="s">
        <v>247</v>
      </c>
      <c r="D207" s="10" t="s">
        <v>248</v>
      </c>
      <c r="E207" s="13">
        <v>33810</v>
      </c>
    </row>
    <row r="208" spans="1:5" x14ac:dyDescent="0.25">
      <c r="A208" s="9">
        <v>43768</v>
      </c>
      <c r="B208" s="10" t="s">
        <v>10</v>
      </c>
      <c r="C208" s="11">
        <v>5310</v>
      </c>
      <c r="D208" s="9"/>
      <c r="E208" s="50"/>
    </row>
    <row r="209" spans="1:5" x14ac:dyDescent="0.25">
      <c r="A209" s="9" t="s">
        <v>70</v>
      </c>
      <c r="B209" s="10" t="s">
        <v>249</v>
      </c>
      <c r="C209" s="11">
        <v>28500</v>
      </c>
      <c r="D209" s="9"/>
      <c r="E209" s="50"/>
    </row>
    <row r="210" spans="1:5" x14ac:dyDescent="0.25">
      <c r="A210" s="9"/>
      <c r="B210" s="10"/>
      <c r="C210" s="21" t="s">
        <v>250</v>
      </c>
      <c r="D210" s="10" t="s">
        <v>48</v>
      </c>
      <c r="E210" s="13">
        <f>SUM(C211:C212)</f>
        <v>24190</v>
      </c>
    </row>
    <row r="211" spans="1:5" x14ac:dyDescent="0.25">
      <c r="A211" s="9" t="s">
        <v>251</v>
      </c>
      <c r="B211" s="10" t="s">
        <v>252</v>
      </c>
      <c r="C211" s="11">
        <v>21240</v>
      </c>
      <c r="D211" s="12"/>
      <c r="E211" s="18"/>
    </row>
    <row r="212" spans="1:5" x14ac:dyDescent="0.25">
      <c r="A212" s="9">
        <v>44196</v>
      </c>
      <c r="B212" s="10" t="s">
        <v>10</v>
      </c>
      <c r="C212" s="11">
        <v>2950</v>
      </c>
      <c r="D212" s="12"/>
      <c r="E212" s="18"/>
    </row>
    <row r="213" spans="1:5" x14ac:dyDescent="0.25">
      <c r="A213" s="31"/>
      <c r="B213" s="31"/>
      <c r="C213" s="31"/>
      <c r="D213" s="31"/>
      <c r="E213" s="32"/>
    </row>
    <row r="214" spans="1:5" ht="16.5" thickBot="1" x14ac:dyDescent="0.3">
      <c r="A214" s="33"/>
      <c r="B214" s="34"/>
      <c r="C214" s="35"/>
      <c r="D214" s="36" t="s">
        <v>253</v>
      </c>
      <c r="E214" s="37">
        <f>SUM(E7:E213)</f>
        <v>9673771.0799999982</v>
      </c>
    </row>
    <row r="215" spans="1:5" ht="15.75" thickTop="1" x14ac:dyDescent="0.25">
      <c r="A215" s="33"/>
      <c r="B215" s="34"/>
      <c r="C215" s="35"/>
      <c r="D215" s="38"/>
      <c r="E215" s="39" t="s">
        <v>254</v>
      </c>
    </row>
    <row r="216" spans="1:5" x14ac:dyDescent="0.25">
      <c r="A216" s="33"/>
      <c r="B216" s="34"/>
      <c r="C216" s="35"/>
      <c r="D216" s="38"/>
      <c r="E216" s="39"/>
    </row>
    <row r="217" spans="1:5" x14ac:dyDescent="0.25">
      <c r="A217" s="33"/>
      <c r="B217" s="34"/>
      <c r="C217" s="35"/>
      <c r="D217" s="38"/>
      <c r="E217" s="39"/>
    </row>
    <row r="218" spans="1:5" x14ac:dyDescent="0.25">
      <c r="A218" s="33"/>
      <c r="B218" s="34"/>
      <c r="C218" s="35"/>
      <c r="D218" s="38"/>
      <c r="E218" s="40"/>
    </row>
    <row r="219" spans="1:5" x14ac:dyDescent="0.25">
      <c r="A219" s="33"/>
      <c r="B219" s="34"/>
      <c r="C219" s="35"/>
      <c r="D219" s="38"/>
      <c r="E219" s="40"/>
    </row>
    <row r="220" spans="1:5" x14ac:dyDescent="0.25">
      <c r="A220" s="33"/>
      <c r="B220" s="34"/>
      <c r="C220" s="35"/>
      <c r="D220" s="38"/>
      <c r="E220" s="40"/>
    </row>
    <row r="221" spans="1:5" x14ac:dyDescent="0.25">
      <c r="A221" s="41"/>
      <c r="B221" s="42" t="s">
        <v>255</v>
      </c>
      <c r="C221" s="43"/>
      <c r="D221" s="38" t="s">
        <v>256</v>
      </c>
      <c r="E221" s="44"/>
    </row>
    <row r="222" spans="1:5" x14ac:dyDescent="0.25">
      <c r="A222" s="41"/>
      <c r="B222" s="42" t="s">
        <v>257</v>
      </c>
      <c r="C222" s="43"/>
      <c r="D222" s="42" t="s">
        <v>258</v>
      </c>
      <c r="E222" s="45"/>
    </row>
    <row r="223" spans="1:5" x14ac:dyDescent="0.25">
      <c r="A223" s="46"/>
      <c r="B223" s="42" t="s">
        <v>259</v>
      </c>
      <c r="C223" s="43"/>
      <c r="D223" s="2" t="s">
        <v>260</v>
      </c>
      <c r="E223" s="44"/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topLeftCell="A213" workbookViewId="0">
      <selection activeCell="C224" sqref="C224"/>
    </sheetView>
  </sheetViews>
  <sheetFormatPr defaultColWidth="11.42578125" defaultRowHeight="15" x14ac:dyDescent="0.25"/>
  <cols>
    <col min="1" max="1" width="24.85546875" style="62" customWidth="1"/>
    <col min="2" max="2" width="26.28515625" style="62" customWidth="1"/>
    <col min="3" max="3" width="21" customWidth="1"/>
    <col min="4" max="4" width="19.28515625" customWidth="1"/>
    <col min="5" max="5" width="23.855468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351</v>
      </c>
      <c r="B2" s="67"/>
      <c r="C2" s="67"/>
      <c r="D2" s="67"/>
      <c r="E2" s="67"/>
    </row>
    <row r="3" spans="1:5" x14ac:dyDescent="0.25">
      <c r="A3" s="67" t="s">
        <v>1</v>
      </c>
      <c r="B3" s="67"/>
      <c r="C3" s="67"/>
      <c r="D3" s="67"/>
      <c r="E3" s="67"/>
    </row>
    <row r="4" spans="1:5" x14ac:dyDescent="0.25">
      <c r="A4" s="58"/>
      <c r="B4" s="58" t="s">
        <v>2</v>
      </c>
      <c r="C4" s="3"/>
      <c r="D4" s="4"/>
      <c r="E4" s="5"/>
    </row>
    <row r="5" spans="1:5" ht="15.75" thickBot="1" x14ac:dyDescent="0.3">
      <c r="A5" s="58"/>
      <c r="B5" s="58"/>
      <c r="C5" s="3"/>
      <c r="D5" s="4"/>
      <c r="E5" s="5"/>
    </row>
    <row r="6" spans="1:5" ht="27" thickBot="1" x14ac:dyDescent="0.3">
      <c r="A6" s="59" t="s">
        <v>3</v>
      </c>
      <c r="B6" s="65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60"/>
      <c r="B7" s="10"/>
      <c r="C7" s="11" t="s">
        <v>8</v>
      </c>
      <c r="D7" s="12" t="s">
        <v>9</v>
      </c>
      <c r="E7" s="13">
        <v>104854.26</v>
      </c>
    </row>
    <row r="8" spans="1:5" x14ac:dyDescent="0.25">
      <c r="A8" s="60">
        <v>44709</v>
      </c>
      <c r="B8" s="10" t="s">
        <v>352</v>
      </c>
      <c r="C8" s="11">
        <v>17178.849999999999</v>
      </c>
      <c r="D8" s="12"/>
      <c r="E8" s="13"/>
    </row>
    <row r="9" spans="1:5" x14ac:dyDescent="0.25">
      <c r="A9" s="60">
        <v>44709</v>
      </c>
      <c r="B9" s="10" t="s">
        <v>353</v>
      </c>
      <c r="C9" s="11">
        <v>80538.41</v>
      </c>
      <c r="D9" s="12"/>
      <c r="E9" s="13"/>
    </row>
    <row r="10" spans="1:5" x14ac:dyDescent="0.25">
      <c r="A10" s="60">
        <v>44709</v>
      </c>
      <c r="B10" s="10" t="s">
        <v>354</v>
      </c>
      <c r="C10" s="11">
        <v>7137</v>
      </c>
      <c r="D10" s="12"/>
      <c r="E10" s="13"/>
    </row>
    <row r="11" spans="1:5" x14ac:dyDescent="0.25">
      <c r="A11" s="60"/>
      <c r="B11" s="10"/>
      <c r="C11" s="11" t="s">
        <v>323</v>
      </c>
      <c r="D11" s="12" t="s">
        <v>327</v>
      </c>
      <c r="E11" s="13">
        <v>197968.37</v>
      </c>
    </row>
    <row r="12" spans="1:5" x14ac:dyDescent="0.25">
      <c r="A12" s="60">
        <v>44620</v>
      </c>
      <c r="B12" s="10" t="s">
        <v>355</v>
      </c>
      <c r="C12" s="11">
        <v>197968.37</v>
      </c>
      <c r="D12" s="12"/>
      <c r="E12" s="13"/>
    </row>
    <row r="13" spans="1:5" x14ac:dyDescent="0.25">
      <c r="A13" s="60"/>
      <c r="B13" s="10"/>
      <c r="C13" s="11" t="s">
        <v>11</v>
      </c>
      <c r="D13" s="12" t="s">
        <v>12</v>
      </c>
      <c r="E13" s="13">
        <v>49708.7</v>
      </c>
    </row>
    <row r="14" spans="1:5" x14ac:dyDescent="0.25">
      <c r="A14" s="60">
        <v>44255</v>
      </c>
      <c r="B14" s="10" t="s">
        <v>13</v>
      </c>
      <c r="C14" s="11">
        <v>49708.7</v>
      </c>
      <c r="D14" s="12"/>
      <c r="E14" s="13"/>
    </row>
    <row r="15" spans="1:5" x14ac:dyDescent="0.25">
      <c r="A15" s="16"/>
      <c r="B15" s="16"/>
      <c r="C15" s="17" t="s">
        <v>14</v>
      </c>
      <c r="D15" s="10" t="s">
        <v>15</v>
      </c>
      <c r="E15" s="13">
        <f>SUM(C16)</f>
        <v>40000</v>
      </c>
    </row>
    <row r="16" spans="1:5" x14ac:dyDescent="0.25">
      <c r="A16" s="60">
        <v>43857</v>
      </c>
      <c r="B16" s="10" t="s">
        <v>16</v>
      </c>
      <c r="C16" s="11">
        <v>40000</v>
      </c>
      <c r="D16" s="12"/>
      <c r="E16" s="56"/>
    </row>
    <row r="17" spans="1:5" x14ac:dyDescent="0.25">
      <c r="A17" s="60"/>
      <c r="B17" s="10"/>
      <c r="C17" s="11" t="s">
        <v>356</v>
      </c>
      <c r="D17" s="12"/>
      <c r="E17" s="57">
        <v>430405</v>
      </c>
    </row>
    <row r="18" spans="1:5" x14ac:dyDescent="0.25">
      <c r="A18" s="60">
        <v>44664</v>
      </c>
      <c r="B18" s="10" t="s">
        <v>357</v>
      </c>
      <c r="C18" s="11">
        <v>430404</v>
      </c>
      <c r="D18" s="12"/>
      <c r="E18" s="57"/>
    </row>
    <row r="19" spans="1:5" ht="26.25" customHeight="1" x14ac:dyDescent="0.25">
      <c r="A19" s="60"/>
      <c r="B19" s="10"/>
      <c r="C19" s="17" t="s">
        <v>17</v>
      </c>
      <c r="D19" s="10" t="s">
        <v>18</v>
      </c>
      <c r="E19" s="57"/>
    </row>
    <row r="20" spans="1:5" x14ac:dyDescent="0.25">
      <c r="A20" s="60" t="s">
        <v>19</v>
      </c>
      <c r="B20" s="10" t="s">
        <v>20</v>
      </c>
      <c r="C20" s="11">
        <v>84000</v>
      </c>
      <c r="D20" s="12"/>
      <c r="E20" s="57">
        <f>SUM(C20:C21)</f>
        <v>168000</v>
      </c>
    </row>
    <row r="21" spans="1:5" x14ac:dyDescent="0.25">
      <c r="A21" s="60" t="s">
        <v>21</v>
      </c>
      <c r="B21" s="10" t="s">
        <v>22</v>
      </c>
      <c r="C21" s="11">
        <v>84000</v>
      </c>
      <c r="D21" s="12"/>
      <c r="E21" s="57"/>
    </row>
    <row r="22" spans="1:5" ht="26.25" x14ac:dyDescent="0.25">
      <c r="A22" s="60"/>
      <c r="B22" s="10"/>
      <c r="C22" s="17" t="s">
        <v>23</v>
      </c>
      <c r="D22" s="10" t="s">
        <v>15</v>
      </c>
      <c r="E22" s="57"/>
    </row>
    <row r="23" spans="1:5" x14ac:dyDescent="0.25">
      <c r="A23" s="60" t="s">
        <v>24</v>
      </c>
      <c r="B23" s="10" t="s">
        <v>25</v>
      </c>
      <c r="C23" s="11">
        <v>30000</v>
      </c>
      <c r="D23" s="12"/>
      <c r="E23" s="57">
        <f>SUM(C23:C24)</f>
        <v>60000</v>
      </c>
    </row>
    <row r="24" spans="1:5" x14ac:dyDescent="0.25">
      <c r="A24" s="60" t="s">
        <v>26</v>
      </c>
      <c r="B24" s="10" t="s">
        <v>27</v>
      </c>
      <c r="C24" s="11">
        <v>30000</v>
      </c>
      <c r="D24" s="12"/>
      <c r="E24" s="57"/>
    </row>
    <row r="25" spans="1:5" x14ac:dyDescent="0.25">
      <c r="A25" s="60"/>
      <c r="B25" s="10"/>
      <c r="C25" s="17" t="s">
        <v>28</v>
      </c>
      <c r="D25" s="10" t="s">
        <v>15</v>
      </c>
      <c r="E25" s="57">
        <f>SUM(C26:C29)</f>
        <v>119135.58000000002</v>
      </c>
    </row>
    <row r="26" spans="1:5" x14ac:dyDescent="0.25">
      <c r="A26" s="60" t="s">
        <v>29</v>
      </c>
      <c r="B26" s="10" t="s">
        <v>30</v>
      </c>
      <c r="C26" s="11">
        <v>33000</v>
      </c>
      <c r="D26" s="12"/>
      <c r="E26" s="57"/>
    </row>
    <row r="27" spans="1:5" x14ac:dyDescent="0.25">
      <c r="A27" s="60" t="s">
        <v>31</v>
      </c>
      <c r="B27" s="10" t="s">
        <v>32</v>
      </c>
      <c r="C27" s="11">
        <v>33000</v>
      </c>
      <c r="D27" s="12"/>
      <c r="E27" s="57"/>
    </row>
    <row r="28" spans="1:5" x14ac:dyDescent="0.25">
      <c r="A28" s="60" t="s">
        <v>33</v>
      </c>
      <c r="B28" s="10" t="s">
        <v>34</v>
      </c>
      <c r="C28" s="11">
        <v>26567.79</v>
      </c>
      <c r="D28" s="12"/>
      <c r="E28" s="57"/>
    </row>
    <row r="29" spans="1:5" x14ac:dyDescent="0.25">
      <c r="A29" s="60" t="s">
        <v>33</v>
      </c>
      <c r="B29" s="10" t="s">
        <v>35</v>
      </c>
      <c r="C29" s="11">
        <v>26567.79</v>
      </c>
      <c r="D29" s="12"/>
      <c r="E29" s="57"/>
    </row>
    <row r="30" spans="1:5" x14ac:dyDescent="0.25">
      <c r="A30" s="60"/>
      <c r="B30" s="10"/>
      <c r="C30" s="17" t="s">
        <v>36</v>
      </c>
      <c r="D30" s="10" t="s">
        <v>15</v>
      </c>
      <c r="E30" s="57">
        <f>SUM(C31:C32)</f>
        <v>60000</v>
      </c>
    </row>
    <row r="31" spans="1:5" x14ac:dyDescent="0.25">
      <c r="A31" s="60">
        <v>44080</v>
      </c>
      <c r="B31" s="10" t="s">
        <v>37</v>
      </c>
      <c r="C31" s="11">
        <v>30000</v>
      </c>
      <c r="D31" s="12"/>
      <c r="E31" s="57"/>
    </row>
    <row r="32" spans="1:5" x14ac:dyDescent="0.25">
      <c r="A32" s="60">
        <v>43837</v>
      </c>
      <c r="B32" s="10" t="s">
        <v>38</v>
      </c>
      <c r="C32" s="11">
        <v>30000</v>
      </c>
      <c r="D32" s="12"/>
      <c r="E32" s="57"/>
    </row>
    <row r="33" spans="1:5" x14ac:dyDescent="0.25">
      <c r="A33" s="60"/>
      <c r="B33" s="10"/>
      <c r="C33" s="11" t="s">
        <v>39</v>
      </c>
      <c r="D33" s="12" t="s">
        <v>40</v>
      </c>
      <c r="E33" s="57">
        <v>220582.89</v>
      </c>
    </row>
    <row r="34" spans="1:5" x14ac:dyDescent="0.25">
      <c r="A34" s="60">
        <v>44711</v>
      </c>
      <c r="B34" s="10" t="s">
        <v>358</v>
      </c>
      <c r="C34" s="11">
        <v>7469.77</v>
      </c>
      <c r="E34" s="57"/>
    </row>
    <row r="35" spans="1:5" x14ac:dyDescent="0.25">
      <c r="A35" s="60">
        <v>44711</v>
      </c>
      <c r="B35" s="10" t="s">
        <v>359</v>
      </c>
      <c r="C35" s="11">
        <v>50622.96</v>
      </c>
      <c r="E35" s="57"/>
    </row>
    <row r="36" spans="1:5" x14ac:dyDescent="0.25">
      <c r="A36" s="61">
        <v>44711</v>
      </c>
      <c r="B36" s="10" t="s">
        <v>360</v>
      </c>
      <c r="C36" s="11">
        <v>162490.16</v>
      </c>
      <c r="D36" s="12"/>
      <c r="E36" s="57"/>
    </row>
    <row r="37" spans="1:5" x14ac:dyDescent="0.25">
      <c r="A37" s="16"/>
      <c r="B37" s="16"/>
      <c r="C37" s="21" t="s">
        <v>47</v>
      </c>
      <c r="D37" s="10" t="s">
        <v>48</v>
      </c>
      <c r="E37" s="57">
        <v>63130</v>
      </c>
    </row>
    <row r="38" spans="1:5" x14ac:dyDescent="0.25">
      <c r="A38" s="60" t="s">
        <v>49</v>
      </c>
      <c r="B38" s="10" t="s">
        <v>50</v>
      </c>
      <c r="C38" s="11">
        <f>55460+2950</f>
        <v>58410</v>
      </c>
      <c r="D38" s="12"/>
      <c r="E38" s="57"/>
    </row>
    <row r="39" spans="1:5" x14ac:dyDescent="0.25">
      <c r="A39" s="60">
        <v>44481</v>
      </c>
      <c r="B39" s="10" t="s">
        <v>51</v>
      </c>
      <c r="C39" s="11">
        <v>4720</v>
      </c>
      <c r="D39" s="12"/>
      <c r="E39" s="57"/>
    </row>
    <row r="40" spans="1:5" x14ac:dyDescent="0.25">
      <c r="A40" s="60"/>
      <c r="B40" s="10"/>
      <c r="C40" s="11" t="s">
        <v>361</v>
      </c>
      <c r="D40" s="12"/>
      <c r="E40" s="57"/>
    </row>
    <row r="41" spans="1:5" x14ac:dyDescent="0.25">
      <c r="A41" s="60">
        <v>44712</v>
      </c>
      <c r="B41" s="10" t="s">
        <v>362</v>
      </c>
      <c r="C41" s="11">
        <v>118487.05</v>
      </c>
      <c r="D41" s="12"/>
      <c r="E41" s="57"/>
    </row>
    <row r="42" spans="1:5" x14ac:dyDescent="0.25">
      <c r="A42" s="60">
        <v>44712</v>
      </c>
      <c r="B42" s="10" t="s">
        <v>363</v>
      </c>
      <c r="C42" s="11">
        <v>664.65</v>
      </c>
      <c r="D42" s="12"/>
      <c r="E42" s="57"/>
    </row>
    <row r="43" spans="1:5" x14ac:dyDescent="0.25">
      <c r="A43" s="60"/>
      <c r="B43" s="10"/>
      <c r="C43" s="17" t="s">
        <v>57</v>
      </c>
      <c r="D43" s="10" t="s">
        <v>58</v>
      </c>
      <c r="E43" s="57">
        <f>SUM(C44)</f>
        <v>48380</v>
      </c>
    </row>
    <row r="44" spans="1:5" x14ac:dyDescent="0.25">
      <c r="A44" s="60">
        <v>44050</v>
      </c>
      <c r="B44" s="10" t="s">
        <v>59</v>
      </c>
      <c r="C44" s="11">
        <v>48380</v>
      </c>
      <c r="D44" s="10"/>
      <c r="E44" s="57"/>
    </row>
    <row r="45" spans="1:5" x14ac:dyDescent="0.25">
      <c r="A45" s="60"/>
      <c r="B45" s="23"/>
      <c r="C45" s="21" t="s">
        <v>60</v>
      </c>
      <c r="D45" s="10" t="s">
        <v>61</v>
      </c>
      <c r="E45" s="57">
        <f>SUM(C47)</f>
        <v>136485</v>
      </c>
    </row>
    <row r="46" spans="1:5" x14ac:dyDescent="0.25">
      <c r="A46" s="60"/>
      <c r="B46" s="23"/>
      <c r="C46" s="21" t="s">
        <v>62</v>
      </c>
      <c r="D46" s="10"/>
      <c r="E46" s="57"/>
    </row>
    <row r="47" spans="1:5" x14ac:dyDescent="0.25">
      <c r="A47" s="60">
        <v>44017</v>
      </c>
      <c r="B47" s="10" t="s">
        <v>63</v>
      </c>
      <c r="C47" s="11">
        <v>136485</v>
      </c>
      <c r="D47" s="12"/>
      <c r="E47" s="57"/>
    </row>
    <row r="48" spans="1:5" x14ac:dyDescent="0.25">
      <c r="C48" s="20" t="s">
        <v>65</v>
      </c>
      <c r="D48" s="20" t="s">
        <v>15</v>
      </c>
      <c r="E48" s="57">
        <v>20127.12</v>
      </c>
    </row>
    <row r="49" spans="1:5" x14ac:dyDescent="0.25">
      <c r="A49" s="60">
        <v>44242</v>
      </c>
      <c r="B49" s="10" t="s">
        <v>64</v>
      </c>
      <c r="C49" s="25">
        <v>20127.12</v>
      </c>
      <c r="D49" s="26"/>
      <c r="E49" s="57"/>
    </row>
    <row r="50" spans="1:5" x14ac:dyDescent="0.25">
      <c r="A50" s="16"/>
      <c r="B50" s="16"/>
      <c r="C50" s="17" t="s">
        <v>66</v>
      </c>
      <c r="D50" s="10" t="s">
        <v>15</v>
      </c>
      <c r="E50" s="57"/>
    </row>
    <row r="51" spans="1:5" x14ac:dyDescent="0.25">
      <c r="A51" s="60">
        <v>43957</v>
      </c>
      <c r="B51" s="10" t="s">
        <v>67</v>
      </c>
      <c r="C51" s="11">
        <v>60000</v>
      </c>
      <c r="D51" s="12"/>
      <c r="E51" s="57">
        <f>SUM(C51:C52)</f>
        <v>120000</v>
      </c>
    </row>
    <row r="52" spans="1:5" x14ac:dyDescent="0.25">
      <c r="A52" s="60">
        <v>43957</v>
      </c>
      <c r="B52" s="10" t="s">
        <v>68</v>
      </c>
      <c r="C52" s="11">
        <v>60000</v>
      </c>
      <c r="D52" s="12"/>
      <c r="E52" s="57"/>
    </row>
    <row r="53" spans="1:5" x14ac:dyDescent="0.25">
      <c r="A53" s="60"/>
      <c r="B53" s="10"/>
      <c r="C53" s="21" t="s">
        <v>69</v>
      </c>
      <c r="D53" s="10" t="s">
        <v>15</v>
      </c>
      <c r="E53" s="57">
        <f>SUM(C54:C55)</f>
        <v>64406.76</v>
      </c>
    </row>
    <row r="54" spans="1:5" x14ac:dyDescent="0.25">
      <c r="A54" s="60" t="s">
        <v>70</v>
      </c>
      <c r="B54" s="10" t="s">
        <v>71</v>
      </c>
      <c r="C54" s="11">
        <v>32203.38</v>
      </c>
      <c r="D54" s="12"/>
      <c r="E54" s="57"/>
    </row>
    <row r="55" spans="1:5" x14ac:dyDescent="0.25">
      <c r="A55" s="60" t="s">
        <v>70</v>
      </c>
      <c r="B55" s="10" t="s">
        <v>72</v>
      </c>
      <c r="C55" s="11">
        <v>32203.38</v>
      </c>
      <c r="D55" s="12"/>
      <c r="E55" s="57"/>
    </row>
    <row r="56" spans="1:5" x14ac:dyDescent="0.25">
      <c r="A56" s="60"/>
      <c r="B56" s="10"/>
      <c r="C56" s="11" t="s">
        <v>73</v>
      </c>
      <c r="D56" s="12" t="s">
        <v>15</v>
      </c>
      <c r="E56" s="57">
        <f>SUM(C57:C60)</f>
        <v>120000</v>
      </c>
    </row>
    <row r="57" spans="1:5" x14ac:dyDescent="0.25">
      <c r="A57" s="60" t="s">
        <v>75</v>
      </c>
      <c r="B57" s="10" t="s">
        <v>76</v>
      </c>
      <c r="C57" s="11">
        <v>30000</v>
      </c>
      <c r="D57" s="12"/>
      <c r="E57" s="57"/>
    </row>
    <row r="58" spans="1:5" x14ac:dyDescent="0.25">
      <c r="A58" s="60" t="s">
        <v>75</v>
      </c>
      <c r="B58" s="10" t="s">
        <v>77</v>
      </c>
      <c r="C58" s="11">
        <v>30000</v>
      </c>
      <c r="D58" s="12"/>
      <c r="E58" s="57"/>
    </row>
    <row r="59" spans="1:5" x14ac:dyDescent="0.25">
      <c r="A59" s="60" t="s">
        <v>75</v>
      </c>
      <c r="B59" s="10" t="s">
        <v>78</v>
      </c>
      <c r="C59" s="11">
        <v>30000</v>
      </c>
      <c r="D59" s="12"/>
      <c r="E59" s="57"/>
    </row>
    <row r="60" spans="1:5" x14ac:dyDescent="0.25">
      <c r="A60" s="60" t="s">
        <v>79</v>
      </c>
      <c r="B60" s="10" t="s">
        <v>80</v>
      </c>
      <c r="C60" s="11">
        <v>30000</v>
      </c>
      <c r="D60" s="12"/>
      <c r="E60" s="57"/>
    </row>
    <row r="61" spans="1:5" x14ac:dyDescent="0.25">
      <c r="A61" s="60"/>
      <c r="B61" s="10"/>
      <c r="C61" s="11" t="s">
        <v>81</v>
      </c>
      <c r="D61" s="12"/>
      <c r="E61" s="57">
        <f>SUM(C62:C64)</f>
        <v>70127.12</v>
      </c>
    </row>
    <row r="62" spans="1:5" x14ac:dyDescent="0.25">
      <c r="A62" s="60">
        <v>44018</v>
      </c>
      <c r="B62" s="10" t="s">
        <v>82</v>
      </c>
      <c r="C62" s="11">
        <v>25000</v>
      </c>
      <c r="D62" s="12"/>
      <c r="E62" s="57"/>
    </row>
    <row r="63" spans="1:5" x14ac:dyDescent="0.25">
      <c r="A63" s="60">
        <v>44019</v>
      </c>
      <c r="B63" s="10" t="s">
        <v>83</v>
      </c>
      <c r="C63" s="11">
        <v>25000</v>
      </c>
      <c r="D63" s="12"/>
      <c r="E63" s="57"/>
    </row>
    <row r="64" spans="1:5" x14ac:dyDescent="0.25">
      <c r="A64" s="60" t="s">
        <v>70</v>
      </c>
      <c r="B64" s="10" t="s">
        <v>84</v>
      </c>
      <c r="C64" s="11">
        <v>20127.12</v>
      </c>
      <c r="D64" s="12"/>
      <c r="E64" s="57"/>
    </row>
    <row r="65" spans="1:5" x14ac:dyDescent="0.25">
      <c r="A65" s="60"/>
      <c r="B65" s="10"/>
      <c r="C65" s="11" t="s">
        <v>329</v>
      </c>
      <c r="D65" s="12" t="s">
        <v>330</v>
      </c>
      <c r="E65" s="57">
        <v>200000</v>
      </c>
    </row>
    <row r="66" spans="1:5" x14ac:dyDescent="0.25">
      <c r="A66" s="60" t="s">
        <v>86</v>
      </c>
      <c r="B66" s="10" t="s">
        <v>87</v>
      </c>
      <c r="C66" s="11">
        <v>50000</v>
      </c>
      <c r="D66" s="12"/>
      <c r="E66" s="57"/>
    </row>
    <row r="67" spans="1:5" x14ac:dyDescent="0.25">
      <c r="A67" s="60" t="s">
        <v>86</v>
      </c>
      <c r="B67" s="10" t="s">
        <v>88</v>
      </c>
      <c r="C67" s="11">
        <v>50000</v>
      </c>
      <c r="D67" s="12"/>
      <c r="E67" s="57"/>
    </row>
    <row r="68" spans="1:5" x14ac:dyDescent="0.25">
      <c r="A68" s="60" t="s">
        <v>86</v>
      </c>
      <c r="B68" s="10" t="s">
        <v>89</v>
      </c>
      <c r="C68" s="11">
        <v>50000</v>
      </c>
      <c r="D68" s="12"/>
      <c r="E68" s="57"/>
    </row>
    <row r="69" spans="1:5" x14ac:dyDescent="0.25">
      <c r="A69" s="60">
        <v>44019</v>
      </c>
      <c r="B69" s="10" t="s">
        <v>90</v>
      </c>
      <c r="C69" s="11">
        <v>50000</v>
      </c>
      <c r="D69" s="12"/>
      <c r="E69" s="57"/>
    </row>
    <row r="70" spans="1:5" x14ac:dyDescent="0.25">
      <c r="A70" s="60"/>
      <c r="B70" s="10"/>
      <c r="C70" s="11" t="s">
        <v>91</v>
      </c>
      <c r="D70" s="12" t="s">
        <v>92</v>
      </c>
      <c r="E70" s="57">
        <v>5847.46</v>
      </c>
    </row>
    <row r="71" spans="1:5" x14ac:dyDescent="0.25">
      <c r="A71" s="60">
        <v>44561</v>
      </c>
      <c r="B71" s="10" t="s">
        <v>93</v>
      </c>
      <c r="C71" s="11">
        <v>5847.46</v>
      </c>
      <c r="D71" s="12"/>
      <c r="E71" s="57"/>
    </row>
    <row r="72" spans="1:5" ht="26.25" x14ac:dyDescent="0.25">
      <c r="A72" s="16"/>
      <c r="B72" s="16"/>
      <c r="C72" s="17" t="s">
        <v>268</v>
      </c>
      <c r="D72" s="23" t="s">
        <v>267</v>
      </c>
      <c r="E72" s="57">
        <v>238852.94</v>
      </c>
    </row>
    <row r="73" spans="1:5" x14ac:dyDescent="0.25">
      <c r="A73" s="60">
        <v>44712</v>
      </c>
      <c r="B73" s="10" t="s">
        <v>375</v>
      </c>
      <c r="C73" s="11">
        <v>51399.54</v>
      </c>
      <c r="D73" s="12"/>
      <c r="E73" s="57"/>
    </row>
    <row r="74" spans="1:5" x14ac:dyDescent="0.25">
      <c r="A74" s="61">
        <v>44686</v>
      </c>
      <c r="B74" s="10" t="s">
        <v>364</v>
      </c>
      <c r="C74" s="11">
        <v>191932.2</v>
      </c>
      <c r="D74" s="12"/>
      <c r="E74" s="57"/>
    </row>
    <row r="75" spans="1:5" ht="26.25" x14ac:dyDescent="0.25">
      <c r="A75" s="16"/>
      <c r="B75" s="16"/>
      <c r="C75" s="17" t="s">
        <v>94</v>
      </c>
      <c r="D75" s="10" t="s">
        <v>74</v>
      </c>
      <c r="E75" s="57">
        <f>SUM(C76)</f>
        <v>40000</v>
      </c>
    </row>
    <row r="76" spans="1:5" x14ac:dyDescent="0.25">
      <c r="A76" s="60">
        <v>44428</v>
      </c>
      <c r="B76" s="10" t="s">
        <v>95</v>
      </c>
      <c r="C76" s="11">
        <v>40000</v>
      </c>
      <c r="D76" s="12"/>
      <c r="E76" s="57"/>
    </row>
    <row r="77" spans="1:5" ht="26.25" x14ac:dyDescent="0.25">
      <c r="A77" s="16"/>
      <c r="B77" s="16"/>
      <c r="C77" s="17" t="s">
        <v>96</v>
      </c>
      <c r="D77" s="10" t="s">
        <v>74</v>
      </c>
      <c r="E77" s="57">
        <f>SUM(C78:C81)</f>
        <v>85000</v>
      </c>
    </row>
    <row r="78" spans="1:5" x14ac:dyDescent="0.25">
      <c r="A78" s="60" t="s">
        <v>97</v>
      </c>
      <c r="B78" s="10" t="s">
        <v>98</v>
      </c>
      <c r="C78" s="11">
        <v>25000</v>
      </c>
      <c r="D78" s="12"/>
      <c r="E78" s="57"/>
    </row>
    <row r="79" spans="1:5" x14ac:dyDescent="0.25">
      <c r="A79" s="60">
        <v>43896</v>
      </c>
      <c r="B79" s="10" t="s">
        <v>99</v>
      </c>
      <c r="C79" s="11">
        <v>20000</v>
      </c>
      <c r="D79" s="12"/>
      <c r="E79" s="57"/>
    </row>
    <row r="80" spans="1:5" x14ac:dyDescent="0.25">
      <c r="A80" s="60">
        <v>43896</v>
      </c>
      <c r="B80" s="10" t="s">
        <v>100</v>
      </c>
      <c r="C80" s="11">
        <v>20000</v>
      </c>
      <c r="D80" s="12"/>
      <c r="E80" s="57"/>
    </row>
    <row r="81" spans="1:5" x14ac:dyDescent="0.25">
      <c r="A81" s="60">
        <v>43989</v>
      </c>
      <c r="B81" s="10" t="s">
        <v>101</v>
      </c>
      <c r="C81" s="11">
        <v>20000</v>
      </c>
      <c r="D81" s="12"/>
      <c r="E81" s="57"/>
    </row>
    <row r="82" spans="1:5" x14ac:dyDescent="0.25">
      <c r="A82" s="60"/>
      <c r="B82" s="10"/>
      <c r="C82" s="21" t="s">
        <v>102</v>
      </c>
      <c r="D82" s="10" t="s">
        <v>15</v>
      </c>
      <c r="E82" s="57">
        <f>SUM(C83)</f>
        <v>28177.97</v>
      </c>
    </row>
    <row r="83" spans="1:5" x14ac:dyDescent="0.25">
      <c r="A83" s="60" t="s">
        <v>70</v>
      </c>
      <c r="B83" s="10" t="s">
        <v>103</v>
      </c>
      <c r="C83" s="11">
        <v>28177.97</v>
      </c>
      <c r="D83" s="12"/>
      <c r="E83" s="57"/>
    </row>
    <row r="84" spans="1:5" ht="26.25" x14ac:dyDescent="0.25">
      <c r="A84" s="16"/>
      <c r="B84" s="16"/>
      <c r="C84" s="17" t="s">
        <v>269</v>
      </c>
      <c r="D84" s="23" t="s">
        <v>74</v>
      </c>
      <c r="E84" s="57">
        <f>SUM(C85:C86)</f>
        <v>70000</v>
      </c>
    </row>
    <row r="85" spans="1:5" x14ac:dyDescent="0.25">
      <c r="A85" s="60" t="s">
        <v>104</v>
      </c>
      <c r="B85" s="10" t="s">
        <v>95</v>
      </c>
      <c r="C85" s="11">
        <v>35000</v>
      </c>
      <c r="D85" s="12"/>
      <c r="E85" s="57"/>
    </row>
    <row r="86" spans="1:5" x14ac:dyDescent="0.25">
      <c r="A86" s="60" t="s">
        <v>79</v>
      </c>
      <c r="B86" s="10" t="s">
        <v>105</v>
      </c>
      <c r="C86" s="11">
        <v>35000</v>
      </c>
      <c r="D86" s="12"/>
      <c r="E86" s="57"/>
    </row>
    <row r="87" spans="1:5" ht="26.25" x14ac:dyDescent="0.25">
      <c r="A87" s="60"/>
      <c r="B87" s="10"/>
      <c r="C87" s="17" t="s">
        <v>106</v>
      </c>
      <c r="D87" s="10" t="s">
        <v>74</v>
      </c>
      <c r="E87" s="57">
        <f>SUM(C88:C89)</f>
        <v>60000</v>
      </c>
    </row>
    <row r="88" spans="1:5" x14ac:dyDescent="0.25">
      <c r="A88" s="60" t="s">
        <v>107</v>
      </c>
      <c r="B88" s="10" t="s">
        <v>108</v>
      </c>
      <c r="C88" s="11">
        <v>30000</v>
      </c>
      <c r="D88" s="12"/>
      <c r="E88" s="57"/>
    </row>
    <row r="89" spans="1:5" x14ac:dyDescent="0.25">
      <c r="A89" s="60" t="s">
        <v>107</v>
      </c>
      <c r="B89" s="10" t="s">
        <v>109</v>
      </c>
      <c r="C89" s="11">
        <v>30000</v>
      </c>
      <c r="D89" s="12"/>
      <c r="E89" s="57"/>
    </row>
    <row r="90" spans="1:5" x14ac:dyDescent="0.25">
      <c r="A90" s="60"/>
      <c r="B90" s="10"/>
      <c r="C90" s="21" t="s">
        <v>110</v>
      </c>
      <c r="D90" s="10" t="s">
        <v>15</v>
      </c>
      <c r="E90" s="57">
        <f>SUM(C91:D91)</f>
        <v>47872.88</v>
      </c>
    </row>
    <row r="91" spans="1:5" x14ac:dyDescent="0.25">
      <c r="A91" s="60" t="s">
        <v>70</v>
      </c>
      <c r="B91" s="10" t="s">
        <v>111</v>
      </c>
      <c r="C91" s="11">
        <v>47872.88</v>
      </c>
      <c r="D91" s="12"/>
      <c r="E91" s="57"/>
    </row>
    <row r="92" spans="1:5" x14ac:dyDescent="0.25">
      <c r="A92" s="16"/>
      <c r="B92" s="16"/>
      <c r="C92" s="17" t="s">
        <v>112</v>
      </c>
      <c r="D92" s="10" t="s">
        <v>74</v>
      </c>
      <c r="E92" s="57">
        <f>SUM(C93:C93)</f>
        <v>35000</v>
      </c>
    </row>
    <row r="93" spans="1:5" x14ac:dyDescent="0.25">
      <c r="A93" s="60" t="s">
        <v>113</v>
      </c>
      <c r="B93" s="10" t="s">
        <v>114</v>
      </c>
      <c r="C93" s="11">
        <v>35000</v>
      </c>
      <c r="D93" s="12"/>
      <c r="E93" s="57"/>
    </row>
    <row r="94" spans="1:5" ht="26.25" x14ac:dyDescent="0.25">
      <c r="A94" s="16"/>
      <c r="B94" s="16"/>
      <c r="C94" s="17" t="s">
        <v>115</v>
      </c>
      <c r="D94" s="10" t="s">
        <v>74</v>
      </c>
      <c r="E94" s="57">
        <f>SUM(C95)</f>
        <v>50000</v>
      </c>
    </row>
    <row r="95" spans="1:5" x14ac:dyDescent="0.25">
      <c r="A95" s="60" t="s">
        <v>104</v>
      </c>
      <c r="B95" s="10" t="s">
        <v>95</v>
      </c>
      <c r="C95" s="11">
        <v>50000</v>
      </c>
      <c r="D95" s="12"/>
      <c r="E95" s="57"/>
    </row>
    <row r="96" spans="1:5" x14ac:dyDescent="0.25">
      <c r="A96" s="29"/>
      <c r="B96" s="16"/>
      <c r="C96" s="26" t="s">
        <v>116</v>
      </c>
      <c r="D96" s="26"/>
      <c r="E96" s="57"/>
    </row>
    <row r="97" spans="1:5" x14ac:dyDescent="0.25">
      <c r="A97" s="29">
        <v>44242</v>
      </c>
      <c r="B97" s="16" t="s">
        <v>117</v>
      </c>
      <c r="C97" s="25">
        <v>45593.22</v>
      </c>
      <c r="D97" s="26" t="s">
        <v>152</v>
      </c>
      <c r="E97" s="57">
        <v>91186.44</v>
      </c>
    </row>
    <row r="98" spans="1:5" x14ac:dyDescent="0.25">
      <c r="A98" s="29">
        <v>44242</v>
      </c>
      <c r="B98" s="16" t="s">
        <v>119</v>
      </c>
      <c r="C98" s="25">
        <v>45593.22</v>
      </c>
      <c r="D98" s="26"/>
      <c r="E98" s="57"/>
    </row>
    <row r="99" spans="1:5" x14ac:dyDescent="0.25">
      <c r="A99" s="60"/>
      <c r="B99" s="16"/>
      <c r="C99" s="17" t="s">
        <v>120</v>
      </c>
      <c r="D99" s="10" t="s">
        <v>74</v>
      </c>
      <c r="E99" s="57">
        <f>SUM(C100:C102)</f>
        <v>180000</v>
      </c>
    </row>
    <row r="100" spans="1:5" x14ac:dyDescent="0.25">
      <c r="A100" s="60">
        <v>43837</v>
      </c>
      <c r="B100" s="10" t="s">
        <v>121</v>
      </c>
      <c r="C100" s="11">
        <v>60000</v>
      </c>
      <c r="D100" s="12"/>
      <c r="E100" s="57"/>
    </row>
    <row r="101" spans="1:5" x14ac:dyDescent="0.25">
      <c r="A101" s="60">
        <v>43837</v>
      </c>
      <c r="B101" s="10" t="s">
        <v>122</v>
      </c>
      <c r="C101" s="11">
        <v>60000</v>
      </c>
      <c r="D101" s="12"/>
      <c r="E101" s="57"/>
    </row>
    <row r="102" spans="1:5" x14ac:dyDescent="0.25">
      <c r="A102" s="60">
        <v>44111</v>
      </c>
      <c r="B102" s="10" t="s">
        <v>123</v>
      </c>
      <c r="C102" s="11">
        <v>60000</v>
      </c>
      <c r="D102" s="12"/>
      <c r="E102" s="57"/>
    </row>
    <row r="103" spans="1:5" x14ac:dyDescent="0.25">
      <c r="A103" s="16"/>
      <c r="B103" s="16"/>
      <c r="C103" s="17" t="s">
        <v>124</v>
      </c>
      <c r="D103" s="10" t="s">
        <v>74</v>
      </c>
      <c r="E103" s="57">
        <f>SUM(C104:C106)</f>
        <v>70127.12</v>
      </c>
    </row>
    <row r="104" spans="1:5" x14ac:dyDescent="0.25">
      <c r="A104" s="60" t="s">
        <v>125</v>
      </c>
      <c r="B104" s="10" t="s">
        <v>126</v>
      </c>
      <c r="C104" s="11">
        <v>25000</v>
      </c>
      <c r="D104" s="12"/>
      <c r="E104" s="57"/>
    </row>
    <row r="105" spans="1:5" x14ac:dyDescent="0.25">
      <c r="A105" s="60">
        <v>43928</v>
      </c>
      <c r="B105" s="10" t="s">
        <v>127</v>
      </c>
      <c r="C105" s="11">
        <v>25000</v>
      </c>
      <c r="D105" s="12"/>
      <c r="E105" s="57"/>
    </row>
    <row r="106" spans="1:5" x14ac:dyDescent="0.25">
      <c r="A106" s="60" t="s">
        <v>33</v>
      </c>
      <c r="B106" s="10" t="s">
        <v>128</v>
      </c>
      <c r="C106" s="11">
        <v>20127.12</v>
      </c>
      <c r="D106" s="12"/>
      <c r="E106" s="57"/>
    </row>
    <row r="107" spans="1:5" x14ac:dyDescent="0.25">
      <c r="A107" s="60"/>
      <c r="B107" s="10"/>
      <c r="C107" s="11" t="s">
        <v>129</v>
      </c>
      <c r="D107" s="12"/>
      <c r="E107" s="57">
        <v>36474.57</v>
      </c>
    </row>
    <row r="108" spans="1:5" x14ac:dyDescent="0.25">
      <c r="A108" s="60">
        <v>44255</v>
      </c>
      <c r="B108" s="10" t="s">
        <v>130</v>
      </c>
      <c r="C108" s="11">
        <v>36474.57</v>
      </c>
      <c r="D108" s="12"/>
      <c r="E108" s="57"/>
    </row>
    <row r="109" spans="1:5" x14ac:dyDescent="0.25">
      <c r="A109" s="60"/>
      <c r="B109" s="10"/>
      <c r="C109" s="21" t="s">
        <v>131</v>
      </c>
      <c r="D109" s="10" t="s">
        <v>15</v>
      </c>
      <c r="E109" s="57">
        <f>SUM(C110)</f>
        <v>54711.87</v>
      </c>
    </row>
    <row r="110" spans="1:5" x14ac:dyDescent="0.25">
      <c r="A110" s="60" t="s">
        <v>70</v>
      </c>
      <c r="B110" s="10" t="s">
        <v>132</v>
      </c>
      <c r="C110" s="11">
        <v>54711.87</v>
      </c>
      <c r="D110" s="12"/>
      <c r="E110" s="57"/>
    </row>
    <row r="111" spans="1:5" ht="26.25" x14ac:dyDescent="0.25">
      <c r="A111" s="16"/>
      <c r="B111" s="16"/>
      <c r="C111" s="17" t="s">
        <v>133</v>
      </c>
      <c r="D111" s="10" t="s">
        <v>74</v>
      </c>
      <c r="E111" s="57">
        <f>SUM(C112)</f>
        <v>35000</v>
      </c>
    </row>
    <row r="112" spans="1:5" x14ac:dyDescent="0.25">
      <c r="A112" s="60" t="s">
        <v>134</v>
      </c>
      <c r="B112" s="10" t="s">
        <v>135</v>
      </c>
      <c r="C112" s="11">
        <v>35000</v>
      </c>
      <c r="D112" s="12"/>
      <c r="E112" s="57"/>
    </row>
    <row r="113" spans="1:5" ht="26.25" x14ac:dyDescent="0.25">
      <c r="A113" s="60"/>
      <c r="B113" s="16"/>
      <c r="C113" s="17" t="s">
        <v>270</v>
      </c>
      <c r="D113" s="23" t="s">
        <v>74</v>
      </c>
      <c r="E113" s="57">
        <f>SUM(C114)</f>
        <v>23000</v>
      </c>
    </row>
    <row r="114" spans="1:5" x14ac:dyDescent="0.25">
      <c r="A114" s="60">
        <v>43958</v>
      </c>
      <c r="B114" s="10" t="s">
        <v>136</v>
      </c>
      <c r="C114" s="11">
        <v>23000</v>
      </c>
      <c r="D114" s="12"/>
      <c r="E114" s="57"/>
    </row>
    <row r="115" spans="1:5" x14ac:dyDescent="0.25">
      <c r="A115" s="60"/>
      <c r="B115" s="10"/>
      <c r="C115" s="21" t="s">
        <v>137</v>
      </c>
      <c r="D115" s="10" t="s">
        <v>15</v>
      </c>
      <c r="E115" s="57">
        <f>SUM(C116:C117)</f>
        <v>45593.22</v>
      </c>
    </row>
    <row r="116" spans="1:5" x14ac:dyDescent="0.25">
      <c r="A116" s="60" t="s">
        <v>70</v>
      </c>
      <c r="B116" s="10" t="s">
        <v>138</v>
      </c>
      <c r="C116" s="11">
        <v>22796.61</v>
      </c>
      <c r="D116" s="12"/>
      <c r="E116" s="57"/>
    </row>
    <row r="117" spans="1:5" x14ac:dyDescent="0.25">
      <c r="A117" s="60" t="s">
        <v>70</v>
      </c>
      <c r="B117" s="10" t="s">
        <v>139</v>
      </c>
      <c r="C117" s="11">
        <v>22796.61</v>
      </c>
      <c r="D117" s="12"/>
      <c r="E117" s="57"/>
    </row>
    <row r="118" spans="1:5" x14ac:dyDescent="0.25">
      <c r="A118" s="60"/>
      <c r="B118" s="16"/>
      <c r="C118" s="17" t="s">
        <v>140</v>
      </c>
      <c r="D118" s="10" t="s">
        <v>141</v>
      </c>
      <c r="E118" s="57">
        <v>38596.699999999997</v>
      </c>
    </row>
    <row r="119" spans="1:5" x14ac:dyDescent="0.25">
      <c r="A119" s="60">
        <v>44013</v>
      </c>
      <c r="B119" s="10" t="s">
        <v>142</v>
      </c>
      <c r="C119" s="11">
        <v>38596.699999999997</v>
      </c>
      <c r="D119" s="12"/>
      <c r="E119" s="57"/>
    </row>
    <row r="120" spans="1:5" ht="26.25" x14ac:dyDescent="0.25">
      <c r="A120" s="16"/>
      <c r="B120" s="16"/>
      <c r="C120" s="17" t="s">
        <v>143</v>
      </c>
      <c r="D120" s="10" t="s">
        <v>15</v>
      </c>
      <c r="E120" s="57">
        <f>SUM(C121:C123)</f>
        <v>75000</v>
      </c>
    </row>
    <row r="121" spans="1:5" x14ac:dyDescent="0.25">
      <c r="A121" s="60">
        <v>43956</v>
      </c>
      <c r="B121" s="10" t="s">
        <v>144</v>
      </c>
      <c r="C121" s="11">
        <v>25000</v>
      </c>
      <c r="D121" s="12"/>
      <c r="E121" s="57"/>
    </row>
    <row r="122" spans="1:5" x14ac:dyDescent="0.25">
      <c r="A122" s="60">
        <v>43957</v>
      </c>
      <c r="B122" s="10" t="s">
        <v>145</v>
      </c>
      <c r="C122" s="11">
        <v>25000</v>
      </c>
      <c r="D122" s="12"/>
      <c r="E122" s="57"/>
    </row>
    <row r="123" spans="1:5" x14ac:dyDescent="0.25">
      <c r="A123" s="60">
        <v>43958</v>
      </c>
      <c r="B123" s="10" t="s">
        <v>146</v>
      </c>
      <c r="C123" s="11">
        <v>25000</v>
      </c>
      <c r="D123" s="12"/>
      <c r="E123" s="57"/>
    </row>
    <row r="124" spans="1:5" x14ac:dyDescent="0.25">
      <c r="A124" s="16"/>
      <c r="B124" s="16"/>
      <c r="C124" s="17" t="s">
        <v>271</v>
      </c>
      <c r="D124" s="10" t="s">
        <v>147</v>
      </c>
      <c r="E124" s="57">
        <v>263399.90000000002</v>
      </c>
    </row>
    <row r="125" spans="1:5" x14ac:dyDescent="0.25">
      <c r="A125" s="60" t="s">
        <v>148</v>
      </c>
      <c r="B125" s="10" t="s">
        <v>149</v>
      </c>
      <c r="C125" s="11">
        <v>136944.9</v>
      </c>
      <c r="D125" s="12"/>
      <c r="E125" s="57"/>
    </row>
    <row r="126" spans="1:5" x14ac:dyDescent="0.25">
      <c r="A126" s="60">
        <v>43843</v>
      </c>
      <c r="B126" s="10" t="s">
        <v>308</v>
      </c>
      <c r="C126" s="11">
        <v>126455</v>
      </c>
      <c r="D126" s="12"/>
      <c r="E126" s="57"/>
    </row>
    <row r="127" spans="1:5" x14ac:dyDescent="0.25">
      <c r="A127" s="60"/>
      <c r="B127" s="10"/>
      <c r="C127" s="17" t="s">
        <v>272</v>
      </c>
      <c r="D127" s="10" t="s">
        <v>152</v>
      </c>
      <c r="E127" s="57">
        <f>SUM(C128:C129)</f>
        <v>191186.44</v>
      </c>
    </row>
    <row r="128" spans="1:5" x14ac:dyDescent="0.25">
      <c r="A128" s="60">
        <v>44050</v>
      </c>
      <c r="B128" s="10" t="s">
        <v>153</v>
      </c>
      <c r="C128" s="11">
        <v>100000</v>
      </c>
      <c r="D128" s="12"/>
      <c r="E128" s="57"/>
    </row>
    <row r="129" spans="1:5" x14ac:dyDescent="0.25">
      <c r="A129" s="60" t="s">
        <v>33</v>
      </c>
      <c r="B129" s="10" t="s">
        <v>154</v>
      </c>
      <c r="C129" s="11">
        <v>91186.44</v>
      </c>
      <c r="D129" s="12"/>
      <c r="E129" s="57"/>
    </row>
    <row r="130" spans="1:5" x14ac:dyDescent="0.25">
      <c r="A130" s="16"/>
      <c r="B130" s="16"/>
      <c r="C130" s="21" t="s">
        <v>155</v>
      </c>
      <c r="D130" s="10" t="s">
        <v>156</v>
      </c>
      <c r="E130" s="57">
        <f>SUM(C131)</f>
        <v>150000</v>
      </c>
    </row>
    <row r="131" spans="1:5" x14ac:dyDescent="0.25">
      <c r="A131" s="60">
        <v>43840</v>
      </c>
      <c r="B131" s="10" t="s">
        <v>157</v>
      </c>
      <c r="C131" s="11">
        <v>150000</v>
      </c>
      <c r="D131" s="12"/>
      <c r="E131" s="57"/>
    </row>
    <row r="132" spans="1:5" x14ac:dyDescent="0.25">
      <c r="A132" s="16"/>
      <c r="B132" s="16"/>
      <c r="C132" s="17" t="s">
        <v>158</v>
      </c>
      <c r="D132" s="10" t="s">
        <v>159</v>
      </c>
      <c r="E132" s="57">
        <f>SUM(C133)</f>
        <v>26937.5</v>
      </c>
    </row>
    <row r="133" spans="1:5" x14ac:dyDescent="0.25">
      <c r="A133" s="60">
        <v>44110</v>
      </c>
      <c r="B133" s="10" t="s">
        <v>160</v>
      </c>
      <c r="C133" s="11">
        <v>26937.5</v>
      </c>
      <c r="D133" s="12"/>
      <c r="E133" s="57"/>
    </row>
    <row r="134" spans="1:5" x14ac:dyDescent="0.25">
      <c r="A134" s="16"/>
      <c r="B134" s="16"/>
      <c r="C134" s="17" t="s">
        <v>161</v>
      </c>
      <c r="D134" s="10" t="s">
        <v>162</v>
      </c>
      <c r="E134" s="57">
        <f>SUM(C135:C136)</f>
        <v>275580.79999999999</v>
      </c>
    </row>
    <row r="135" spans="1:5" x14ac:dyDescent="0.25">
      <c r="A135" s="60" t="s">
        <v>24</v>
      </c>
      <c r="B135" s="10" t="s">
        <v>163</v>
      </c>
      <c r="C135" s="11">
        <v>145450</v>
      </c>
      <c r="D135" s="12"/>
      <c r="E135" s="57"/>
    </row>
    <row r="136" spans="1:5" x14ac:dyDescent="0.25">
      <c r="A136" s="60" t="s">
        <v>33</v>
      </c>
      <c r="B136" s="10" t="s">
        <v>164</v>
      </c>
      <c r="C136" s="11">
        <v>130130.8</v>
      </c>
      <c r="D136" s="12"/>
      <c r="E136" s="57"/>
    </row>
    <row r="137" spans="1:5" ht="26.25" x14ac:dyDescent="0.25">
      <c r="A137" s="16"/>
      <c r="B137" s="16"/>
      <c r="C137" s="17" t="s">
        <v>273</v>
      </c>
      <c r="D137" s="10" t="s">
        <v>74</v>
      </c>
      <c r="E137" s="57">
        <f>SUM(C138:C140)</f>
        <v>196355.99</v>
      </c>
    </row>
    <row r="138" spans="1:5" x14ac:dyDescent="0.25">
      <c r="A138" s="60" t="s">
        <v>165</v>
      </c>
      <c r="B138" s="10" t="s">
        <v>166</v>
      </c>
      <c r="C138" s="11">
        <v>70000</v>
      </c>
      <c r="D138" s="12"/>
      <c r="E138" s="57"/>
    </row>
    <row r="139" spans="1:5" x14ac:dyDescent="0.25">
      <c r="A139" s="60" t="s">
        <v>167</v>
      </c>
      <c r="B139" s="10" t="s">
        <v>168</v>
      </c>
      <c r="C139" s="11">
        <v>70000</v>
      </c>
      <c r="D139" s="12"/>
      <c r="E139" s="57"/>
    </row>
    <row r="140" spans="1:5" x14ac:dyDescent="0.25">
      <c r="A140" s="60" t="s">
        <v>33</v>
      </c>
      <c r="B140" s="10" t="s">
        <v>169</v>
      </c>
      <c r="C140" s="11">
        <v>56355.99</v>
      </c>
      <c r="D140" s="12"/>
      <c r="E140" s="57"/>
    </row>
    <row r="141" spans="1:5" x14ac:dyDescent="0.25">
      <c r="A141" s="16"/>
      <c r="B141" s="16"/>
      <c r="C141" s="26" t="s">
        <v>170</v>
      </c>
      <c r="D141" s="26" t="s">
        <v>118</v>
      </c>
      <c r="E141" s="57">
        <v>69999.14</v>
      </c>
    </row>
    <row r="142" spans="1:5" x14ac:dyDescent="0.25">
      <c r="A142" s="29">
        <v>44399</v>
      </c>
      <c r="B142" s="16" t="s">
        <v>171</v>
      </c>
      <c r="C142" s="25">
        <v>33524.57</v>
      </c>
      <c r="D142" s="26"/>
      <c r="E142" s="57"/>
    </row>
    <row r="143" spans="1:5" x14ac:dyDescent="0.25">
      <c r="A143" s="29">
        <v>44242</v>
      </c>
      <c r="B143" s="16" t="s">
        <v>172</v>
      </c>
      <c r="C143" s="25">
        <v>36474.57</v>
      </c>
      <c r="D143" s="26"/>
      <c r="E143" s="57"/>
    </row>
    <row r="144" spans="1:5" ht="26.25" x14ac:dyDescent="0.25">
      <c r="A144" s="60"/>
      <c r="B144" s="16"/>
      <c r="C144" s="17" t="s">
        <v>173</v>
      </c>
      <c r="D144" s="10" t="s">
        <v>15</v>
      </c>
      <c r="E144" s="57">
        <f>SUM(C145:C148)</f>
        <v>187304.24</v>
      </c>
    </row>
    <row r="145" spans="1:5" x14ac:dyDescent="0.25">
      <c r="A145" s="60">
        <v>43836</v>
      </c>
      <c r="B145" s="10" t="s">
        <v>174</v>
      </c>
      <c r="C145" s="11">
        <v>50000</v>
      </c>
      <c r="D145" s="12"/>
      <c r="E145" s="57"/>
    </row>
    <row r="146" spans="1:5" x14ac:dyDescent="0.25">
      <c r="A146" s="60" t="s">
        <v>167</v>
      </c>
      <c r="B146" s="10" t="s">
        <v>175</v>
      </c>
      <c r="C146" s="11">
        <v>50000</v>
      </c>
      <c r="D146" s="12"/>
      <c r="E146" s="57"/>
    </row>
    <row r="147" spans="1:5" x14ac:dyDescent="0.25">
      <c r="A147" s="60">
        <v>43989</v>
      </c>
      <c r="B147" s="10" t="s">
        <v>176</v>
      </c>
      <c r="C147" s="11">
        <v>50000</v>
      </c>
      <c r="D147" s="12"/>
      <c r="E147" s="57"/>
    </row>
    <row r="148" spans="1:5" x14ac:dyDescent="0.25">
      <c r="A148" s="60" t="s">
        <v>70</v>
      </c>
      <c r="B148" s="10" t="s">
        <v>177</v>
      </c>
      <c r="C148" s="11">
        <v>37304.239999999998</v>
      </c>
      <c r="D148" s="12"/>
      <c r="E148" s="57"/>
    </row>
    <row r="149" spans="1:5" x14ac:dyDescent="0.25">
      <c r="A149" s="60"/>
      <c r="B149" s="10"/>
      <c r="C149" s="21" t="s">
        <v>178</v>
      </c>
      <c r="D149" s="10" t="s">
        <v>15</v>
      </c>
      <c r="E149" s="57">
        <v>48305.08</v>
      </c>
    </row>
    <row r="150" spans="1:5" x14ac:dyDescent="0.25">
      <c r="A150" s="60" t="s">
        <v>70</v>
      </c>
      <c r="B150" s="10" t="s">
        <v>179</v>
      </c>
      <c r="C150" s="11">
        <v>24152.54</v>
      </c>
      <c r="D150" s="12"/>
      <c r="E150" s="57"/>
    </row>
    <row r="151" spans="1:5" x14ac:dyDescent="0.25">
      <c r="A151" s="60" t="s">
        <v>70</v>
      </c>
      <c r="B151" s="10" t="s">
        <v>180</v>
      </c>
      <c r="C151" s="11">
        <v>24152.54</v>
      </c>
      <c r="D151" s="12"/>
      <c r="E151" s="57"/>
    </row>
    <row r="152" spans="1:5" x14ac:dyDescent="0.25">
      <c r="A152" s="16"/>
      <c r="B152" s="16"/>
      <c r="C152" s="21" t="s">
        <v>181</v>
      </c>
      <c r="D152" s="10" t="s">
        <v>182</v>
      </c>
      <c r="E152" s="57">
        <f>SUM(C153)</f>
        <v>276179</v>
      </c>
    </row>
    <row r="153" spans="1:5" x14ac:dyDescent="0.25">
      <c r="A153" s="60">
        <v>44048</v>
      </c>
      <c r="B153" s="10" t="s">
        <v>290</v>
      </c>
      <c r="C153" s="11">
        <v>276179</v>
      </c>
      <c r="D153" s="12"/>
      <c r="E153" s="57"/>
    </row>
    <row r="154" spans="1:5" ht="26.25" x14ac:dyDescent="0.25">
      <c r="A154" s="16"/>
      <c r="B154" s="16"/>
      <c r="C154" s="17" t="s">
        <v>184</v>
      </c>
      <c r="D154" s="10" t="s">
        <v>185</v>
      </c>
      <c r="E154" s="57">
        <f>SUM(C155)</f>
        <v>419730.34</v>
      </c>
    </row>
    <row r="155" spans="1:5" x14ac:dyDescent="0.25">
      <c r="A155" s="60">
        <v>43954</v>
      </c>
      <c r="B155" s="10" t="s">
        <v>186</v>
      </c>
      <c r="C155" s="11">
        <v>419730.34</v>
      </c>
      <c r="D155" s="12"/>
      <c r="E155" s="57"/>
    </row>
    <row r="156" spans="1:5" ht="26.25" x14ac:dyDescent="0.25">
      <c r="A156" s="16"/>
      <c r="B156" s="16"/>
      <c r="C156" s="17" t="s">
        <v>187</v>
      </c>
      <c r="D156" s="10" t="s">
        <v>188</v>
      </c>
      <c r="E156" s="57"/>
    </row>
    <row r="157" spans="1:5" x14ac:dyDescent="0.25">
      <c r="A157" s="60">
        <v>43864</v>
      </c>
      <c r="B157" s="10" t="s">
        <v>189</v>
      </c>
      <c r="C157" s="11">
        <v>821129.03</v>
      </c>
      <c r="D157" s="12"/>
      <c r="E157" s="57">
        <f>SUM(C157:C158)</f>
        <v>1063786.6600000001</v>
      </c>
    </row>
    <row r="158" spans="1:5" x14ac:dyDescent="0.25">
      <c r="A158" s="60">
        <v>44077</v>
      </c>
      <c r="B158" s="10" t="s">
        <v>190</v>
      </c>
      <c r="C158" s="11">
        <v>242657.63</v>
      </c>
      <c r="D158" s="12"/>
      <c r="E158" s="57"/>
    </row>
    <row r="159" spans="1:5" x14ac:dyDescent="0.25">
      <c r="A159" s="16"/>
      <c r="B159" s="16"/>
      <c r="C159" s="21" t="s">
        <v>191</v>
      </c>
      <c r="D159" s="10" t="s">
        <v>192</v>
      </c>
      <c r="E159" s="57">
        <f>SUM(C160)</f>
        <v>300983.58</v>
      </c>
    </row>
    <row r="160" spans="1:5" x14ac:dyDescent="0.25">
      <c r="A160" s="60">
        <v>43924</v>
      </c>
      <c r="B160" s="10" t="s">
        <v>193</v>
      </c>
      <c r="C160" s="11">
        <v>300983.58</v>
      </c>
      <c r="D160" s="12"/>
      <c r="E160" s="57"/>
    </row>
    <row r="161" spans="1:5" x14ac:dyDescent="0.25">
      <c r="A161" s="16"/>
      <c r="B161" s="16"/>
      <c r="C161" s="17" t="s">
        <v>194</v>
      </c>
      <c r="D161" s="10" t="s">
        <v>195</v>
      </c>
      <c r="E161" s="57">
        <f>SUM(C162)</f>
        <v>151306.92000000001</v>
      </c>
    </row>
    <row r="162" spans="1:5" x14ac:dyDescent="0.25">
      <c r="A162" s="60">
        <v>44077</v>
      </c>
      <c r="B162" s="10" t="s">
        <v>196</v>
      </c>
      <c r="C162" s="11">
        <v>151306.92000000001</v>
      </c>
      <c r="D162" s="12"/>
      <c r="E162" s="57"/>
    </row>
    <row r="163" spans="1:5" ht="26.25" x14ac:dyDescent="0.25">
      <c r="A163" s="16"/>
      <c r="B163" s="16"/>
      <c r="C163" s="17" t="s">
        <v>197</v>
      </c>
      <c r="D163" s="10" t="s">
        <v>195</v>
      </c>
      <c r="E163" s="57"/>
    </row>
    <row r="164" spans="1:5" x14ac:dyDescent="0.25">
      <c r="A164" s="60">
        <v>44077</v>
      </c>
      <c r="B164" s="10" t="s">
        <v>198</v>
      </c>
      <c r="C164" s="11">
        <v>616721.93999999994</v>
      </c>
      <c r="D164" s="12"/>
      <c r="E164" s="57">
        <f>SUM(C164)</f>
        <v>616721.93999999994</v>
      </c>
    </row>
    <row r="165" spans="1:5" ht="26.25" x14ac:dyDescent="0.25">
      <c r="A165" s="16"/>
      <c r="B165" s="16"/>
      <c r="C165" s="17" t="s">
        <v>199</v>
      </c>
      <c r="D165" s="10" t="s">
        <v>15</v>
      </c>
      <c r="E165" s="57"/>
    </row>
    <row r="166" spans="1:5" x14ac:dyDescent="0.25">
      <c r="A166" s="60">
        <v>44016</v>
      </c>
      <c r="B166" s="10" t="s">
        <v>200</v>
      </c>
      <c r="C166" s="11">
        <v>30000</v>
      </c>
      <c r="D166" s="12"/>
      <c r="E166" s="57">
        <f>SUM(C166:C169)</f>
        <v>120000</v>
      </c>
    </row>
    <row r="167" spans="1:5" x14ac:dyDescent="0.25">
      <c r="A167" s="60">
        <v>44109</v>
      </c>
      <c r="B167" s="10" t="s">
        <v>201</v>
      </c>
      <c r="C167" s="11">
        <v>30000</v>
      </c>
      <c r="D167" s="12"/>
      <c r="E167" s="57"/>
    </row>
    <row r="168" spans="1:5" x14ac:dyDescent="0.25">
      <c r="A168" s="60" t="s">
        <v>167</v>
      </c>
      <c r="B168" s="10" t="s">
        <v>202</v>
      </c>
      <c r="C168" s="11">
        <v>30000</v>
      </c>
      <c r="D168" s="12"/>
      <c r="E168" s="57"/>
    </row>
    <row r="169" spans="1:5" x14ac:dyDescent="0.25">
      <c r="A169" s="60">
        <v>44141</v>
      </c>
      <c r="B169" s="10" t="s">
        <v>203</v>
      </c>
      <c r="C169" s="11">
        <v>30000</v>
      </c>
      <c r="D169" s="12"/>
      <c r="E169" s="57"/>
    </row>
    <row r="170" spans="1:5" ht="26.25" x14ac:dyDescent="0.25">
      <c r="A170" s="16"/>
      <c r="B170" s="10"/>
      <c r="C170" s="17" t="s">
        <v>206</v>
      </c>
      <c r="D170" s="10" t="s">
        <v>15</v>
      </c>
      <c r="E170" s="57">
        <f>SUM(C171:C173)</f>
        <v>84152.540000000008</v>
      </c>
    </row>
    <row r="171" spans="1:5" x14ac:dyDescent="0.25">
      <c r="A171" s="60" t="s">
        <v>125</v>
      </c>
      <c r="B171" s="10" t="s">
        <v>207</v>
      </c>
      <c r="C171" s="11">
        <v>30000</v>
      </c>
      <c r="D171" s="12"/>
      <c r="E171" s="57"/>
    </row>
    <row r="172" spans="1:5" x14ac:dyDescent="0.25">
      <c r="A172" s="60" t="s">
        <v>208</v>
      </c>
      <c r="B172" s="10" t="s">
        <v>209</v>
      </c>
      <c r="C172" s="11">
        <v>30000</v>
      </c>
      <c r="D172" s="12"/>
      <c r="E172" s="57"/>
    </row>
    <row r="173" spans="1:5" x14ac:dyDescent="0.25">
      <c r="A173" s="60" t="s">
        <v>70</v>
      </c>
      <c r="B173" s="10" t="s">
        <v>103</v>
      </c>
      <c r="C173" s="11">
        <v>24152.54</v>
      </c>
      <c r="D173" s="12"/>
      <c r="E173" s="57"/>
    </row>
    <row r="174" spans="1:5" ht="26.25" x14ac:dyDescent="0.25">
      <c r="A174" s="16"/>
      <c r="B174" s="16"/>
      <c r="C174" s="17" t="s">
        <v>210</v>
      </c>
      <c r="D174" s="10" t="s">
        <v>74</v>
      </c>
      <c r="E174" s="57">
        <f>SUM(C175:C176)</f>
        <v>50000</v>
      </c>
    </row>
    <row r="175" spans="1:5" x14ac:dyDescent="0.25">
      <c r="A175" s="60" t="s">
        <v>211</v>
      </c>
      <c r="B175" s="10" t="s">
        <v>212</v>
      </c>
      <c r="C175" s="11">
        <v>25000</v>
      </c>
      <c r="D175" s="12"/>
      <c r="E175" s="57"/>
    </row>
    <row r="176" spans="1:5" x14ac:dyDescent="0.25">
      <c r="A176" s="60" t="s">
        <v>211</v>
      </c>
      <c r="B176" s="10" t="s">
        <v>213</v>
      </c>
      <c r="C176" s="11">
        <v>25000</v>
      </c>
      <c r="D176" s="12" t="s">
        <v>214</v>
      </c>
      <c r="E176" s="57"/>
    </row>
    <row r="177" spans="1:5" x14ac:dyDescent="0.25">
      <c r="A177" s="16"/>
      <c r="B177" s="16"/>
      <c r="C177" s="26" t="s">
        <v>215</v>
      </c>
      <c r="D177" s="26" t="s">
        <v>216</v>
      </c>
      <c r="E177" s="57">
        <v>33094.26</v>
      </c>
    </row>
    <row r="178" spans="1:5" x14ac:dyDescent="0.25">
      <c r="A178" s="29">
        <v>44242</v>
      </c>
      <c r="B178" s="16" t="s">
        <v>217</v>
      </c>
      <c r="C178" s="25">
        <v>33094.26</v>
      </c>
      <c r="D178" s="26"/>
      <c r="E178" s="57"/>
    </row>
    <row r="179" spans="1:5" ht="26.25" x14ac:dyDescent="0.25">
      <c r="A179" s="16"/>
      <c r="B179" s="10"/>
      <c r="C179" s="17" t="s">
        <v>222</v>
      </c>
      <c r="D179" s="10" t="s">
        <v>15</v>
      </c>
      <c r="E179" s="57">
        <f>SUM(C180:C183)</f>
        <v>100000</v>
      </c>
    </row>
    <row r="180" spans="1:5" x14ac:dyDescent="0.25">
      <c r="A180" s="60">
        <v>43954</v>
      </c>
      <c r="B180" s="10" t="s">
        <v>223</v>
      </c>
      <c r="C180" s="11">
        <v>25000</v>
      </c>
      <c r="D180" s="12"/>
      <c r="E180" s="57"/>
    </row>
    <row r="181" spans="1:5" x14ac:dyDescent="0.25">
      <c r="A181" s="60">
        <v>43955</v>
      </c>
      <c r="B181" s="10" t="s">
        <v>224</v>
      </c>
      <c r="C181" s="11">
        <v>25000</v>
      </c>
      <c r="D181" s="12"/>
      <c r="E181" s="57"/>
    </row>
    <row r="182" spans="1:5" x14ac:dyDescent="0.25">
      <c r="A182" s="60">
        <v>43956</v>
      </c>
      <c r="B182" s="10" t="s">
        <v>225</v>
      </c>
      <c r="C182" s="11">
        <v>25000</v>
      </c>
      <c r="D182" s="12"/>
      <c r="E182" s="57"/>
    </row>
    <row r="183" spans="1:5" x14ac:dyDescent="0.25">
      <c r="A183" s="60">
        <v>43957</v>
      </c>
      <c r="B183" s="10" t="s">
        <v>207</v>
      </c>
      <c r="C183" s="11">
        <v>25000</v>
      </c>
      <c r="D183" s="12"/>
      <c r="E183" s="57"/>
    </row>
    <row r="184" spans="1:5" x14ac:dyDescent="0.25">
      <c r="A184" s="16"/>
      <c r="B184" s="10"/>
      <c r="C184" s="17" t="s">
        <v>226</v>
      </c>
      <c r="D184" s="10" t="s">
        <v>18</v>
      </c>
      <c r="E184" s="57">
        <f>SUM(C185:C187)</f>
        <v>462000</v>
      </c>
    </row>
    <row r="185" spans="1:5" x14ac:dyDescent="0.25">
      <c r="A185" s="60">
        <v>44081</v>
      </c>
      <c r="B185" s="10" t="s">
        <v>227</v>
      </c>
      <c r="C185" s="11">
        <v>154000</v>
      </c>
      <c r="D185" s="12"/>
      <c r="E185" s="57"/>
    </row>
    <row r="186" spans="1:5" x14ac:dyDescent="0.25">
      <c r="A186" s="60">
        <v>44081</v>
      </c>
      <c r="B186" s="10" t="s">
        <v>228</v>
      </c>
      <c r="C186" s="11">
        <v>154000</v>
      </c>
      <c r="D186" s="12"/>
      <c r="E186" s="57"/>
    </row>
    <row r="187" spans="1:5" x14ac:dyDescent="0.25">
      <c r="A187" s="60">
        <v>44081</v>
      </c>
      <c r="B187" s="10" t="s">
        <v>229</v>
      </c>
      <c r="C187" s="11">
        <v>154000</v>
      </c>
      <c r="D187" s="12"/>
      <c r="E187" s="57" t="s">
        <v>2</v>
      </c>
    </row>
    <row r="188" spans="1:5" x14ac:dyDescent="0.25">
      <c r="A188" s="60"/>
      <c r="B188" s="10"/>
      <c r="C188" s="21" t="s">
        <v>230</v>
      </c>
      <c r="D188" s="10" t="s">
        <v>231</v>
      </c>
      <c r="E188" s="57">
        <f>SUM(C189:C190)</f>
        <v>186730.43</v>
      </c>
    </row>
    <row r="189" spans="1:5" x14ac:dyDescent="0.25">
      <c r="A189" s="60" t="s">
        <v>232</v>
      </c>
      <c r="B189" s="10" t="s">
        <v>233</v>
      </c>
      <c r="C189" s="11">
        <v>85668</v>
      </c>
      <c r="D189" s="12"/>
      <c r="E189" s="57"/>
    </row>
    <row r="190" spans="1:5" x14ac:dyDescent="0.25">
      <c r="A190" s="60" t="s">
        <v>220</v>
      </c>
      <c r="B190" s="10" t="s">
        <v>234</v>
      </c>
      <c r="C190" s="11">
        <v>101062.43</v>
      </c>
      <c r="D190" s="12"/>
      <c r="E190" s="57"/>
    </row>
    <row r="191" spans="1:5" x14ac:dyDescent="0.25">
      <c r="A191" s="60"/>
      <c r="B191" s="10"/>
      <c r="C191" s="11" t="s">
        <v>235</v>
      </c>
      <c r="D191" s="12" t="s">
        <v>236</v>
      </c>
      <c r="E191" s="57">
        <v>384018.07</v>
      </c>
    </row>
    <row r="192" spans="1:5" x14ac:dyDescent="0.25">
      <c r="A192" s="60" t="s">
        <v>237</v>
      </c>
      <c r="B192" s="10" t="s">
        <v>345</v>
      </c>
      <c r="C192" s="11">
        <v>261176.13</v>
      </c>
      <c r="D192" s="12"/>
      <c r="E192" s="57"/>
    </row>
    <row r="193" spans="1:5" x14ac:dyDescent="0.25">
      <c r="A193" s="60" t="s">
        <v>237</v>
      </c>
      <c r="B193" s="10" t="s">
        <v>346</v>
      </c>
      <c r="C193" s="11">
        <v>122841.94</v>
      </c>
      <c r="D193" s="12"/>
      <c r="E193" s="57"/>
    </row>
    <row r="194" spans="1:5" x14ac:dyDescent="0.25">
      <c r="A194" s="60"/>
      <c r="B194" s="10"/>
      <c r="C194" s="11" t="s">
        <v>240</v>
      </c>
      <c r="D194" s="12" t="s">
        <v>241</v>
      </c>
      <c r="E194" s="57">
        <v>4940</v>
      </c>
    </row>
    <row r="195" spans="1:5" x14ac:dyDescent="0.25">
      <c r="A195" s="60">
        <v>44681</v>
      </c>
      <c r="B195" s="10" t="s">
        <v>312</v>
      </c>
      <c r="C195" s="11">
        <v>4940</v>
      </c>
      <c r="D195" s="12"/>
      <c r="E195" s="57"/>
    </row>
    <row r="196" spans="1:5" x14ac:dyDescent="0.25">
      <c r="A196" s="60"/>
      <c r="B196" s="10"/>
      <c r="C196" s="11" t="s">
        <v>242</v>
      </c>
      <c r="D196" s="12" t="s">
        <v>48</v>
      </c>
      <c r="E196" s="57">
        <v>41300</v>
      </c>
    </row>
    <row r="197" spans="1:5" x14ac:dyDescent="0.25">
      <c r="A197" s="60">
        <v>44706</v>
      </c>
      <c r="B197" s="10" t="s">
        <v>365</v>
      </c>
      <c r="C197" s="11">
        <v>41300</v>
      </c>
      <c r="D197" s="12"/>
      <c r="E197" s="57"/>
    </row>
    <row r="198" spans="1:5" x14ac:dyDescent="0.25">
      <c r="C198" s="11" t="s">
        <v>366</v>
      </c>
      <c r="D198" s="12"/>
      <c r="E198" s="57">
        <v>75000</v>
      </c>
    </row>
    <row r="199" spans="1:5" x14ac:dyDescent="0.25">
      <c r="A199" s="60">
        <v>44707</v>
      </c>
      <c r="B199" s="10" t="s">
        <v>367</v>
      </c>
      <c r="C199" s="11">
        <v>75000</v>
      </c>
      <c r="D199" s="12"/>
      <c r="E199" s="57"/>
    </row>
    <row r="200" spans="1:5" x14ac:dyDescent="0.25">
      <c r="A200" s="60"/>
      <c r="B200" s="10"/>
      <c r="C200" s="11" t="s">
        <v>368</v>
      </c>
      <c r="D200" s="12"/>
      <c r="E200" s="57">
        <v>161070</v>
      </c>
    </row>
    <row r="201" spans="1:5" x14ac:dyDescent="0.25">
      <c r="A201" s="60">
        <v>44630</v>
      </c>
      <c r="B201" s="10" t="s">
        <v>369</v>
      </c>
      <c r="C201" s="11">
        <v>161070</v>
      </c>
      <c r="D201" s="12"/>
      <c r="E201" s="57"/>
    </row>
    <row r="202" spans="1:5" x14ac:dyDescent="0.25">
      <c r="A202" s="60"/>
      <c r="B202" s="10"/>
      <c r="C202" s="11" t="s">
        <v>370</v>
      </c>
      <c r="D202" s="12" t="s">
        <v>371</v>
      </c>
      <c r="E202" s="57">
        <v>1088786</v>
      </c>
    </row>
    <row r="203" spans="1:5" x14ac:dyDescent="0.25">
      <c r="A203" s="60">
        <v>44690</v>
      </c>
      <c r="B203" s="10" t="s">
        <v>372</v>
      </c>
      <c r="C203" s="11">
        <v>1088786</v>
      </c>
      <c r="D203" s="12"/>
      <c r="E203" s="57"/>
    </row>
    <row r="204" spans="1:5" x14ac:dyDescent="0.25">
      <c r="A204" s="60"/>
      <c r="B204" s="10"/>
      <c r="C204" s="11" t="s">
        <v>373</v>
      </c>
      <c r="D204" s="12"/>
      <c r="E204" s="57">
        <v>26786</v>
      </c>
    </row>
    <row r="205" spans="1:5" x14ac:dyDescent="0.25">
      <c r="A205" s="60">
        <v>44699</v>
      </c>
      <c r="B205" s="10" t="s">
        <v>374</v>
      </c>
      <c r="C205" s="11">
        <v>26786</v>
      </c>
      <c r="D205" s="12"/>
      <c r="E205" s="57"/>
    </row>
    <row r="206" spans="1:5" x14ac:dyDescent="0.25">
      <c r="A206" s="16"/>
      <c r="B206" s="16"/>
      <c r="C206" s="17" t="s">
        <v>278</v>
      </c>
      <c r="D206" s="10" t="s">
        <v>15</v>
      </c>
      <c r="E206" s="57">
        <f>SUM(C207)</f>
        <v>150000</v>
      </c>
    </row>
    <row r="207" spans="1:5" x14ac:dyDescent="0.25">
      <c r="A207" s="60" t="s">
        <v>245</v>
      </c>
      <c r="B207" s="10" t="s">
        <v>246</v>
      </c>
      <c r="C207" s="11">
        <v>150000</v>
      </c>
      <c r="D207" s="12"/>
      <c r="E207" s="57"/>
    </row>
    <row r="208" spans="1:5" ht="26.25" x14ac:dyDescent="0.25">
      <c r="A208" s="16"/>
      <c r="B208" s="16"/>
      <c r="C208" s="17" t="s">
        <v>247</v>
      </c>
      <c r="D208" s="10" t="s">
        <v>248</v>
      </c>
      <c r="E208" s="57">
        <v>33810</v>
      </c>
    </row>
    <row r="209" spans="1:5" x14ac:dyDescent="0.25">
      <c r="A209" s="60">
        <v>43768</v>
      </c>
      <c r="B209" s="10" t="s">
        <v>10</v>
      </c>
      <c r="C209" s="11">
        <v>5310</v>
      </c>
      <c r="D209" s="9"/>
      <c r="E209" s="57"/>
    </row>
    <row r="210" spans="1:5" x14ac:dyDescent="0.25">
      <c r="A210" s="60" t="s">
        <v>70</v>
      </c>
      <c r="B210" s="10" t="s">
        <v>249</v>
      </c>
      <c r="C210" s="11">
        <v>28500</v>
      </c>
      <c r="D210" s="9"/>
      <c r="E210" s="57"/>
    </row>
    <row r="211" spans="1:5" x14ac:dyDescent="0.25">
      <c r="A211" s="60"/>
      <c r="B211" s="10"/>
      <c r="C211" s="21" t="s">
        <v>250</v>
      </c>
      <c r="D211" s="10" t="s">
        <v>48</v>
      </c>
      <c r="E211" s="57">
        <f>SUM(C212:C213)</f>
        <v>24190</v>
      </c>
    </row>
    <row r="212" spans="1:5" x14ac:dyDescent="0.25">
      <c r="A212" s="60" t="s">
        <v>251</v>
      </c>
      <c r="B212" s="10" t="s">
        <v>252</v>
      </c>
      <c r="C212" s="11">
        <v>21240</v>
      </c>
      <c r="D212" s="12"/>
      <c r="E212" s="56"/>
    </row>
    <row r="213" spans="1:5" x14ac:dyDescent="0.25">
      <c r="A213" s="60">
        <v>44196</v>
      </c>
      <c r="B213" s="10" t="s">
        <v>10</v>
      </c>
      <c r="C213" s="11">
        <v>2950</v>
      </c>
      <c r="D213" s="12"/>
      <c r="E213" s="56"/>
    </row>
    <row r="214" spans="1:5" x14ac:dyDescent="0.25">
      <c r="A214" s="63"/>
      <c r="B214" s="63"/>
      <c r="C214" s="31"/>
      <c r="D214" s="31"/>
      <c r="E214" s="32"/>
    </row>
    <row r="215" spans="1:5" ht="16.5" thickBot="1" x14ac:dyDescent="0.3">
      <c r="A215" s="64"/>
      <c r="B215" s="66"/>
      <c r="C215" s="35"/>
      <c r="D215" s="36" t="s">
        <v>253</v>
      </c>
      <c r="E215" s="37">
        <f>SUM(E7:E214)</f>
        <v>10867406.800000001</v>
      </c>
    </row>
    <row r="216" spans="1:5" ht="16.5" thickTop="1" x14ac:dyDescent="0.25">
      <c r="A216" s="64"/>
      <c r="B216" s="66"/>
      <c r="C216" s="35"/>
      <c r="D216" s="36"/>
      <c r="E216" s="69"/>
    </row>
    <row r="217" spans="1:5" ht="15.75" x14ac:dyDescent="0.25">
      <c r="A217" s="64"/>
      <c r="B217" s="66"/>
      <c r="C217" s="35"/>
      <c r="D217" s="36"/>
      <c r="E217" s="69"/>
    </row>
    <row r="218" spans="1:5" x14ac:dyDescent="0.25">
      <c r="A218" s="64"/>
      <c r="B218" s="66"/>
      <c r="C218" s="35"/>
      <c r="D218" s="38"/>
      <c r="E218" s="39" t="s">
        <v>254</v>
      </c>
    </row>
    <row r="219" spans="1:5" x14ac:dyDescent="0.25">
      <c r="A219" s="64"/>
      <c r="B219" s="66"/>
      <c r="C219" s="35"/>
      <c r="D219" s="38"/>
      <c r="E219" s="39"/>
    </row>
    <row r="220" spans="1:5" x14ac:dyDescent="0.25">
      <c r="A220" s="64"/>
      <c r="B220" s="66"/>
      <c r="C220" s="35"/>
      <c r="D220" s="38"/>
      <c r="E220" s="40"/>
    </row>
    <row r="221" spans="1:5" x14ac:dyDescent="0.25">
      <c r="A221" s="68" t="s">
        <v>255</v>
      </c>
      <c r="B221" s="68"/>
      <c r="C221" s="43"/>
      <c r="D221" s="38" t="s">
        <v>256</v>
      </c>
      <c r="E221" s="44"/>
    </row>
    <row r="222" spans="1:5" x14ac:dyDescent="0.25">
      <c r="A222" s="68" t="s">
        <v>257</v>
      </c>
      <c r="B222" s="68"/>
      <c r="C222" s="43"/>
      <c r="D222" s="42" t="s">
        <v>258</v>
      </c>
      <c r="E222" s="45"/>
    </row>
    <row r="223" spans="1:5" x14ac:dyDescent="0.25">
      <c r="A223" s="68" t="s">
        <v>259</v>
      </c>
      <c r="B223" s="68"/>
      <c r="C223" s="43"/>
      <c r="D223" s="2" t="s">
        <v>260</v>
      </c>
      <c r="E223" s="44"/>
    </row>
  </sheetData>
  <mergeCells count="6">
    <mergeCell ref="A223:B223"/>
    <mergeCell ref="A1:E1"/>
    <mergeCell ref="A2:E2"/>
    <mergeCell ref="A3:E3"/>
    <mergeCell ref="A221:B221"/>
    <mergeCell ref="A222:B222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ENERO 2022</vt:lpstr>
      <vt:lpstr>FEBRERO 2022</vt:lpstr>
      <vt:lpstr>MARZO 2022</vt:lpstr>
      <vt:lpstr>ABRIL 2022</vt:lpstr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2022-06-08T18:44:23Z</dcterms:modified>
</cp:coreProperties>
</file>