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EPTIEMBRE 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<sst xmlns="http://schemas.openxmlformats.org/spreadsheetml/2006/main" count="5203" uniqueCount="900">
  <si>
    <t>NOMINA DE EMPLEADOS FIJOS CORRESPONDIENTE AL MES DE SEPTIEMBRE  2023</t>
  </si>
  <si>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</si>
  <si>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</si>
  <si>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</si>
  <si>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</si>
  <si>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</si>
  <si>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</si>
  <si>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</si>
  <si>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</si>
  <si>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 xml:space="preserve">Total Ing. </t>
  </si>
  <si>
    <t>AFP</t>
  </si>
  <si>
    <t>ISR</t>
  </si>
  <si>
    <t>SFS</t>
  </si>
  <si>
    <t xml:space="preserve">Otros Desc. </t>
  </si>
  <si>
    <t>Total Desc.</t>
  </si>
  <si>
    <t>Neto</t>
  </si>
  <si>
    <t>NUMERO</t>
  </si>
  <si>
    <t>VICTOR NICOLAS PICHARDO CUSTODIO</t>
  </si>
  <si>
    <t>DIRECCION EJECUTIVA</t>
  </si>
  <si>
    <t>Director Ejecutivo</t>
  </si>
  <si>
    <t>FIJO</t>
  </si>
  <si>
    <t>MASCULINO</t>
  </si>
  <si>
    <t>ABELARDO ANTONIO  RUTINEL ARZENO</t>
  </si>
  <si>
    <t>SubDirector Ejecutivo</t>
  </si>
  <si>
    <t>JESUS MARIA  JIMENEZ MOTA</t>
  </si>
  <si>
    <t>LUIS EDUARDO CABRERA MARTE</t>
  </si>
  <si>
    <t>MARCELLO MATTEO MAZZILLI RODRIGUEZ</t>
  </si>
  <si>
    <t>ORQUIDEA LORAINA SANTANA SURIEL</t>
  </si>
  <si>
    <t>SubDirectora Ejecutiva</t>
  </si>
  <si>
    <t>FEMENINO</t>
  </si>
  <si>
    <t>JOSE  CELESTINO SUAREZ</t>
  </si>
  <si>
    <t>Asesor</t>
  </si>
  <si>
    <t>NORIS CECILIA SANCHEZ DE NUÑEZ</t>
  </si>
  <si>
    <t>Responsable Ofic. Comisión Aero. y enlace con D.A.</t>
  </si>
  <si>
    <t>FRANKLIN ALEJANDRO  DURAN JIMENEZ</t>
  </si>
  <si>
    <t>Especialista de Fiscalización y Control de Proyectos</t>
  </si>
  <si>
    <t>VICTOR HUGO DE LA ROSA JIMENEZ</t>
  </si>
  <si>
    <t>MELVIN JESUS UCETA MOREL</t>
  </si>
  <si>
    <t>Oficial de Acceso a la Información</t>
  </si>
  <si>
    <t>CRISTIAN JULIO  GARCIA DE LA CRUZ</t>
  </si>
  <si>
    <t>CESAR AUGUSTO  NOLASCO CORDERO</t>
  </si>
  <si>
    <t>Coordinador de Proyectos de Desarrollo Sociocultut</t>
  </si>
  <si>
    <t>CELIA KARINA  AGUASVIVAS SOTO</t>
  </si>
  <si>
    <t>Secretaria Ejecutiva</t>
  </si>
  <si>
    <t>NATASHA NAUMI BAEZ MEJIA</t>
  </si>
  <si>
    <t>ANEL ESMERALDA ESTEVEZ MELGEN</t>
  </si>
  <si>
    <t>HEATHER MADELIN CONTRERAS DE SORIANO</t>
  </si>
  <si>
    <t>VIVIAN MARGARITA NUÑEZ MUSA</t>
  </si>
  <si>
    <t>ANGELA MARIA RODRIGUEZ RODRIGUEZ</t>
  </si>
  <si>
    <t>PENELOPE VANESSA RODRIGUEZ DE RUIZ</t>
  </si>
  <si>
    <t xml:space="preserve">RAYSA CRISLAINY RIJO SANTANA </t>
  </si>
  <si>
    <t>Técnico de Acceso a la Información</t>
  </si>
  <si>
    <t>MABELL ELIZABETH PEÑA ROSA</t>
  </si>
  <si>
    <t>Secretaria</t>
  </si>
  <si>
    <t>YONORI ANLLELINA MEDINA BELTRE</t>
  </si>
  <si>
    <t>Auxiliar Administrativo</t>
  </si>
  <si>
    <t>RAFAEL LEONARDO  BERNABEL</t>
  </si>
  <si>
    <t>Chofer</t>
  </si>
  <si>
    <t>FRANCISCO ALBERTO MORA CUEVAS</t>
  </si>
  <si>
    <t xml:space="preserve">Mensajero Externo </t>
  </si>
  <si>
    <t>MARISOL MARIANO HERNANDEZ</t>
  </si>
  <si>
    <t>DEPARTAMENTO DE REVISION Y ANALISIS</t>
  </si>
  <si>
    <t>Encargada Dpto. de Revisión y Análisis</t>
  </si>
  <si>
    <t>CARMEN TERESA RODRIGUEZ MELO</t>
  </si>
  <si>
    <t>Analista de Revisión y Análisis</t>
  </si>
  <si>
    <t>DIGNA MERCEDES SOTO DE LA ROSA DE SURIEL</t>
  </si>
  <si>
    <t>DE CARRERA</t>
  </si>
  <si>
    <t>MARIELA MARTINEZ DE SAMBOYS</t>
  </si>
  <si>
    <t>ABRAHAM ANTONIO  CABRERA CONTRERAS</t>
  </si>
  <si>
    <t>ELVIS MANUEL SORIANO ROMAN</t>
  </si>
  <si>
    <t>JORGE LEANDRO  SANTANA SANCHEZ</t>
  </si>
  <si>
    <t>DIRECCION JURIDICA</t>
  </si>
  <si>
    <t>Director Jurídico</t>
  </si>
  <si>
    <t>PEDRO FAUSTO GALVEZ FLORES</t>
  </si>
  <si>
    <t>Encargado División de Litigios</t>
  </si>
  <si>
    <t>ROSA MARGARITA AYBAR BRITO</t>
  </si>
  <si>
    <t>Asesora</t>
  </si>
  <si>
    <t>LILIAN TERESA VARGAS DE TERUEL</t>
  </si>
  <si>
    <t>AIDA MERY  VELEZ CASTRO</t>
  </si>
  <si>
    <t>Analista Legal</t>
  </si>
  <si>
    <t>ALFREDO ANTONIO MERCEDES DIAZ</t>
  </si>
  <si>
    <t>Asesor Juridico</t>
  </si>
  <si>
    <t>ELENA  MARIBEL CASTILLO CARVAJAL</t>
  </si>
  <si>
    <t>IGNATZ FREUND MADERA</t>
  </si>
  <si>
    <t>Analista LegalCibao</t>
  </si>
  <si>
    <t>JUANA IDELKA CONCEPCION DE JESUS</t>
  </si>
  <si>
    <t>JULIO  GONZALEZ SORIANO</t>
  </si>
  <si>
    <t>PRISCILA ELENA VITTINI BERAS</t>
  </si>
  <si>
    <t>ROSARIO GUTIERREZ DIAZ</t>
  </si>
  <si>
    <t>Analista Administrativo</t>
  </si>
  <si>
    <t>SINDY MASSIELLE  FIGUEROA CONTRERAS</t>
  </si>
  <si>
    <t>YENDRY MERCEDES ESPINAL GERMAN</t>
  </si>
  <si>
    <t>YSMAEL LEYBA DE LOS SANTOS</t>
  </si>
  <si>
    <t>Agrimensor</t>
  </si>
  <si>
    <t>ORLANDO LORENZO GOMEZ GOMEZ</t>
  </si>
  <si>
    <t>DANTE A. SANTANA DE JESUS</t>
  </si>
  <si>
    <t>Paralegal</t>
  </si>
  <si>
    <t>HELEN  DE LUNA SOLER</t>
  </si>
  <si>
    <t>YANIBEL  PAOLA REYES FABIAN</t>
  </si>
  <si>
    <t>JEIMY GUILLERMINA TAVERA ALVAREZ</t>
  </si>
  <si>
    <t>PATRICIO ALEXANDER  ROBLES QUIÑONES</t>
  </si>
  <si>
    <t>ANA LUISA  OGANDO JIMENEZ</t>
  </si>
  <si>
    <t>Técnico Administrativo</t>
  </si>
  <si>
    <t>JANIS CRISTINA SUAREZ MANZUETA</t>
  </si>
  <si>
    <t>JUAN ALEJANDRO MANZANILLO</t>
  </si>
  <si>
    <t>KEYLA LINVANIA SALAS PERALTA</t>
  </si>
  <si>
    <t>SHADDY PATRICIA PEREZ MARTINEZ</t>
  </si>
  <si>
    <t>LIA MARIE URIBE REYNOSO</t>
  </si>
  <si>
    <t>JUAN ALBERTO UREÑA RODRIGUEZ</t>
  </si>
  <si>
    <t>Alguacil</t>
  </si>
  <si>
    <t>WASCAR ARFER DE LEON VELOZ</t>
  </si>
  <si>
    <t>MARIA CRISTINA VEGAZO GONZALEZ</t>
  </si>
  <si>
    <t>Mensajera Interna</t>
  </si>
  <si>
    <t>BAUDY OZNEROL ANTIGUA HICIANO</t>
  </si>
  <si>
    <t>DEPARTAMENTO FINANCIERO</t>
  </si>
  <si>
    <t>Enc. Departamento Financiero</t>
  </si>
  <si>
    <t>JUAN MELVIN GERMAN CABRAL</t>
  </si>
  <si>
    <t>Analista Financiero</t>
  </si>
  <si>
    <t>ZOILA PILAR ESTEVEZ ROJAS</t>
  </si>
  <si>
    <t>YISSEL  LANGUASCO DIAZ</t>
  </si>
  <si>
    <t>LUISANNA RODRIGUEZ CAPELLAN</t>
  </si>
  <si>
    <t>ROSA ESMERLYN ESTRELLA CRISOSTOMO</t>
  </si>
  <si>
    <t>DANYLSA ALTAGRACIA PANIAGUA VARGAS</t>
  </si>
  <si>
    <t>DEPARTAMENTO DE COMUNICACIONES</t>
  </si>
  <si>
    <t>Encargada Departamento de  Comunicaciones</t>
  </si>
  <si>
    <t>WILIAM  MINIER BRAND</t>
  </si>
  <si>
    <t xml:space="preserve">Periodista </t>
  </si>
  <si>
    <t>JUAN CARLOS  MEJIA AQUINO</t>
  </si>
  <si>
    <t>Coordinador  de Prensa</t>
  </si>
  <si>
    <t>VICTOR NICOLAS REYNOSO PRENZA</t>
  </si>
  <si>
    <t>MIRIAM MERCEDES  GOTSCH PERALTA</t>
  </si>
  <si>
    <t>Coordinadora de Protocolo</t>
  </si>
  <si>
    <t>ALEX GERMAN BRAZOBAN CHAVEZ</t>
  </si>
  <si>
    <t>Diseñador  Gráfico</t>
  </si>
  <si>
    <t>KEIDI  RODRIGUEZ MARTINEZ</t>
  </si>
  <si>
    <t>SONYA MARIA  PATIÑO LALANE</t>
  </si>
  <si>
    <t xml:space="preserve">MAYELINE VALDEZ DE LA CRUZ </t>
  </si>
  <si>
    <t>Analista de Comunicaciones</t>
  </si>
  <si>
    <t>DAMARIS SILVERIO</t>
  </si>
  <si>
    <t>ANEUDYS VIDAL QUEZADA ALCANTARA</t>
  </si>
  <si>
    <t>Camarografo</t>
  </si>
  <si>
    <t>EMIL RAFAEL  ANGELES TAVAREZ</t>
  </si>
  <si>
    <t>Gestor de Redes Sociales</t>
  </si>
  <si>
    <t>HAROLD ROSARIO TERRERO</t>
  </si>
  <si>
    <t>JOSE ALBERTO PEÑA BODRE</t>
  </si>
  <si>
    <t>JOSE ENRIQUE VALOIS CABRERA</t>
  </si>
  <si>
    <t>JUAN HUMBERTO GUZMAN HERNANDEZ</t>
  </si>
  <si>
    <t>Fotógrafo</t>
  </si>
  <si>
    <t>ROMAN WLADIMIR CARRERAS REYNOSO</t>
  </si>
  <si>
    <t>Auxiliar de Comunicaciones</t>
  </si>
  <si>
    <t>KISAIRIS SABINO MENDEZ</t>
  </si>
  <si>
    <t>ANA CEFERINA JIMENEZ</t>
  </si>
  <si>
    <t>JUAN  ORTIZ URENA</t>
  </si>
  <si>
    <t>LUIS DANILO SANTAMARIA</t>
  </si>
  <si>
    <t>ROBERT DARIO MELO GOMEZ</t>
  </si>
  <si>
    <t>LUIS ALBERTO PICHARDO CASTILLO</t>
  </si>
  <si>
    <t xml:space="preserve">Chofer </t>
  </si>
  <si>
    <t>ALBERTO JOSE HERNANDEZ CRUZ</t>
  </si>
  <si>
    <t>DEMETRIO GABRIEL DE LOS SANTOS GONZALEZ</t>
  </si>
  <si>
    <t xml:space="preserve"> DEPARTAMENTO DE COMUNICACIONES</t>
  </si>
  <si>
    <t>ASHLEY MARIA  RODRIGUEZ VALDEZ</t>
  </si>
  <si>
    <t>FAUSTO HUNGRIA MORENO GUERRERO</t>
  </si>
  <si>
    <t>ILUMINADA MARIA GARCIA</t>
  </si>
  <si>
    <t xml:space="preserve">DIVISION DE CONTABILIDAD </t>
  </si>
  <si>
    <t>Encargada  División de Contabilidad</t>
  </si>
  <si>
    <t>ANGELA O. JIMENEZ PAREDES</t>
  </si>
  <si>
    <t xml:space="preserve">Contador </t>
  </si>
  <si>
    <t>IRANIA BELTRE CAYETANO</t>
  </si>
  <si>
    <t>Contadora</t>
  </si>
  <si>
    <t>TERESA DE JESUS LUGO PANIAGUA</t>
  </si>
  <si>
    <t>AURYS TRIGAL  SOTO RUBIERA</t>
  </si>
  <si>
    <t>Técnico de Contabilidad</t>
  </si>
  <si>
    <t>OSMILDA DIAZ CUEVAS</t>
  </si>
  <si>
    <t>RONEYDIS VICENTE MONTERO</t>
  </si>
  <si>
    <t>ONRIS JUNIOR RUBIO ROSARIO</t>
  </si>
  <si>
    <t>JATNA JUDITH SANCHEZ NUÑEZ</t>
  </si>
  <si>
    <t>MADELYN ESTEFANY BOCIO SANCHEZ</t>
  </si>
  <si>
    <t>ROSA YASMIN LOPEZ DE NUEZ</t>
  </si>
  <si>
    <t>SECCION DE TESORERIA</t>
  </si>
  <si>
    <t>Encargado de Sección de Tesorería</t>
  </si>
  <si>
    <t>CYNTHIA PICHARDO</t>
  </si>
  <si>
    <t>ELYANA DOMINGUEZ SURIEL</t>
  </si>
  <si>
    <t xml:space="preserve">Secretaria </t>
  </si>
  <si>
    <t>MARIA CELESTE DE  JESUS ROSARIO</t>
  </si>
  <si>
    <t>ROMMY VILERKA  MEDINA SANTANA</t>
  </si>
  <si>
    <t xml:space="preserve"> DIVISION DE INGRESOS</t>
  </si>
  <si>
    <t>Encargada  División de Ingresos</t>
  </si>
  <si>
    <t>RAFAEL BAUTISTA DIAZ</t>
  </si>
  <si>
    <t>Analista de Ingresos</t>
  </si>
  <si>
    <t>YOANY PATRICIA CRUZ ALVELO</t>
  </si>
  <si>
    <t>BASILISA SANTANA AVILA</t>
  </si>
  <si>
    <t>ODULIO ANTONIO GURIDE VALEZA</t>
  </si>
  <si>
    <t>DPTO. TECNOLOGIA DE LA INFORMACION</t>
  </si>
  <si>
    <t>Enc. Depto. de Tec. de la Información y Comuni.</t>
  </si>
  <si>
    <t>ERICK ROMAN TEJEDA VEGA</t>
  </si>
  <si>
    <t xml:space="preserve">Administrador de Base de Datos </t>
  </si>
  <si>
    <t>JOSIAS RAMON CARMONA AMPARO</t>
  </si>
  <si>
    <t>Analista de Sistemas Informáticos</t>
  </si>
  <si>
    <t>MAURICIO ABIGAIL GUERRERO POLANCO</t>
  </si>
  <si>
    <t>Administrador de Redes y Comunicaciones</t>
  </si>
  <si>
    <t>ABDIEL JOSE MEREJO VARGAS</t>
  </si>
  <si>
    <t>Soporte Técnico Informático</t>
  </si>
  <si>
    <t>GABRIEL AGUSTIN SANCHEZ GARCIA</t>
  </si>
  <si>
    <t>GUILLERMO MOISES LOCKWARD MENDEZ</t>
  </si>
  <si>
    <t>JOSE JOAQUIN HURTADO GERMAN</t>
  </si>
  <si>
    <t>LUZ  ANTONIA  DUQUELA ROSSELLO</t>
  </si>
  <si>
    <t>NELSON ALEJANDRO CRUZ MARCELINO</t>
  </si>
  <si>
    <t>JUAN EFRAIN  RUIZ MORALES</t>
  </si>
  <si>
    <t>JUAN CARLOS  MARTINEZ GOMEZ</t>
  </si>
  <si>
    <t>DIVISION DE SERVICIOS GENERALES</t>
  </si>
  <si>
    <t xml:space="preserve">Enc. Division Servicios Generales </t>
  </si>
  <si>
    <t>ELIO INFANTE MARCELINO</t>
  </si>
  <si>
    <t>Supervisor de Mantenimiento</t>
  </si>
  <si>
    <t>ALBERTO ANTONIO PARRA MOREL</t>
  </si>
  <si>
    <t>CESAR AGAPITO REYES HEREDIA</t>
  </si>
  <si>
    <t xml:space="preserve">Auxiliar Administrativo </t>
  </si>
  <si>
    <t>DAILIN ALEXANDER SANCHEZ SERRANO</t>
  </si>
  <si>
    <t>JOSEFA  BATISTA RAMIREZ</t>
  </si>
  <si>
    <t>Supervisor de Mayordomia</t>
  </si>
  <si>
    <t>FRANCISCO  FABIAN MATIAS</t>
  </si>
  <si>
    <t>Ayudante de Mantenimiento</t>
  </si>
  <si>
    <t>MARCOS ANTONIO ROMERO MEJIA</t>
  </si>
  <si>
    <t>MARTIN DE LOS SANTOS</t>
  </si>
  <si>
    <t>ORLANDO  LAVANDIER DURAN</t>
  </si>
  <si>
    <t>OSVALDO SANTANA CASTILLO</t>
  </si>
  <si>
    <t>PEDRO  PAULA CASTILLO</t>
  </si>
  <si>
    <t xml:space="preserve"> DIVISION DE SERVICIOS GENERALES</t>
  </si>
  <si>
    <t>RAMON ALEXANDER FARIA CARRASCO</t>
  </si>
  <si>
    <t>WILLIAN NOLASCO RAMIREZ FABIAN</t>
  </si>
  <si>
    <t>EZEQUIEL ENCARNACION VELOZ</t>
  </si>
  <si>
    <t>ABRAHAN ENRIQUE ABAD</t>
  </si>
  <si>
    <t>DOMINGO FABIAN FABIAN</t>
  </si>
  <si>
    <t>CANDIDO  TEJEDA OTAÑO</t>
  </si>
  <si>
    <t>CARLOS MANUEL TEJEDA FIGUEROA</t>
  </si>
  <si>
    <t>ELIBERTO OLIVO VASQUEZ</t>
  </si>
  <si>
    <t>FERNANDO LUGO DE LA ROSA</t>
  </si>
  <si>
    <t>LENIN SANCHEZ TAVEREZ</t>
  </si>
  <si>
    <t>MARIO  DAVID MOREL</t>
  </si>
  <si>
    <t>ALCIBIADES CONTRERAS CABRAL</t>
  </si>
  <si>
    <t>DANIEL LAVOUR RINCON</t>
  </si>
  <si>
    <t>DOMINGA SEVERINO PASCUAL</t>
  </si>
  <si>
    <t>EUFEMIA  BENITEZ FERREL</t>
  </si>
  <si>
    <t>Conserje</t>
  </si>
  <si>
    <t>FRANCISCA  DE LA CRUZ FABIAN</t>
  </si>
  <si>
    <t>JUAN ABAD BRIOSO</t>
  </si>
  <si>
    <t>JUAN PABLO CONCEPCION</t>
  </si>
  <si>
    <t>LUIS ALBERTO CORREA</t>
  </si>
  <si>
    <t>Mensajero Interno</t>
  </si>
  <si>
    <t>LUIS EDUARDO  MEJIA MUÑOZ</t>
  </si>
  <si>
    <t>MERCEDES BATISTA PICHARDO DE CASTILLO</t>
  </si>
  <si>
    <t>PASCUAL AQUINO</t>
  </si>
  <si>
    <t>RAFAEL MIGUEL POLANCO</t>
  </si>
  <si>
    <t>ROBERTO ANIBAL  ABAD BRITO</t>
  </si>
  <si>
    <t>ANGELA JIMENEZ REYNOSO</t>
  </si>
  <si>
    <t>BRAULIO JOSE SANTANA HERNANDEZ</t>
  </si>
  <si>
    <t>Operador de Equipos Pesados</t>
  </si>
  <si>
    <t>CARLOS SANCHEZ REYES</t>
  </si>
  <si>
    <t>CONFESORA  MOYA</t>
  </si>
  <si>
    <t>DELFA VALDEZ  ALCANTARA</t>
  </si>
  <si>
    <t>DEYSI FELIZ DE VERAS</t>
  </si>
  <si>
    <t>EUDOSIA FABIAN SORIANO</t>
  </si>
  <si>
    <t>FRANCISCO DE PAULA VOLQUEZ</t>
  </si>
  <si>
    <t>JUANA BAUTISTA FELIZ VALDEZ</t>
  </si>
  <si>
    <t>JULIO CESAR CONTRERAS AYBAR</t>
  </si>
  <si>
    <t>KATHERIN DARLENYS FELIZ VARGAS</t>
  </si>
  <si>
    <t>RAMON GARCIA</t>
  </si>
  <si>
    <t>MIGUEL MORILLO MEJIA</t>
  </si>
  <si>
    <t>PILAR ROPERTO CLARET</t>
  </si>
  <si>
    <t>PORFIRIA JAVIER DAVID</t>
  </si>
  <si>
    <t>RAMON  CRUZ DE LOS SANTOS</t>
  </si>
  <si>
    <t>RAMON ANTONIO SANTOS</t>
  </si>
  <si>
    <t>RAMONA ALTAGRACIA GOMEZ</t>
  </si>
  <si>
    <t>ROQUE SEBASTIAN</t>
  </si>
  <si>
    <t>VANESSA DE LA CRUZ  ZAPATA</t>
  </si>
  <si>
    <t>VICTORIA OTAÑO PEÑA</t>
  </si>
  <si>
    <t>ZACARIAS BRAND</t>
  </si>
  <si>
    <t>ALTAGRACIA GARCIA REYES</t>
  </si>
  <si>
    <t>EUGENIO  DE JESUS</t>
  </si>
  <si>
    <t>EURYS RAUL SUERO LEYBA</t>
  </si>
  <si>
    <t>Jardinero</t>
  </si>
  <si>
    <t>FERNANDO ARTURO CIPRIAN DIAZ</t>
  </si>
  <si>
    <t>GLORIA ALBERTO</t>
  </si>
  <si>
    <t>JESUS MANUEL ESPINO EVANGELISTA</t>
  </si>
  <si>
    <t>JUAN ISIDRO HERRERA</t>
  </si>
  <si>
    <t>WINSTON MANUEL ALCANTARA GOMEZ</t>
  </si>
  <si>
    <t>YSABEL REYNIRA HERNANDEZ DE JESUS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</si>
  <si>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</si>
  <si>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</si>
  <si>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</si>
  <si>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</si>
  <si>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Enc. División de  Registro, Control y Nómina</t>
  </si>
  <si>
    <t>GISSELLE BRUGAL BERNAL</t>
  </si>
  <si>
    <t xml:space="preserve">Enc. Sección de Reclutamiento y Selección </t>
  </si>
  <si>
    <t>DENNY ALBANIA RAMIREZ MORETA</t>
  </si>
  <si>
    <t>Analista de Recursos Humanos</t>
  </si>
  <si>
    <t>KATHERINE MILAGROS  MARTINEZ DE ENCARNACION</t>
  </si>
  <si>
    <t xml:space="preserve"> DEPARTAMENTO DE RECURSOS HUMANOS</t>
  </si>
  <si>
    <t>Analista de Seguridad y Salud en el Trabajo</t>
  </si>
  <si>
    <t>MARIA ISABEL VARGAS</t>
  </si>
  <si>
    <t>Analista  de Nómina</t>
  </si>
  <si>
    <t>MARTIRES  VICTORIANO DELGADO</t>
  </si>
  <si>
    <t>NICOLLE ANNERYS CASTELLANOS RODRIGUEZ</t>
  </si>
  <si>
    <t>Auxiliar Administrativa</t>
  </si>
  <si>
    <t>ALTAGRACIA JOSEFINA CAMINERO SANCHEZ</t>
  </si>
  <si>
    <t>MIGUEL ANGEL HEREDIA ARREDONDO</t>
  </si>
  <si>
    <t xml:space="preserve"> DEPARTAMENTO ADMINISTRATIVO</t>
  </si>
  <si>
    <t>Encargado Depto. Administrativo</t>
  </si>
  <si>
    <t>ANDRES DE JESUS GONZALEZ</t>
  </si>
  <si>
    <t>ERNESTINA MARTE PICHARDO</t>
  </si>
  <si>
    <t>MAGALIS  DE LA CRUZ PERALTA</t>
  </si>
  <si>
    <t>AMELIA LIDIA ZINAYDA CABRAL DE CUELLO</t>
  </si>
  <si>
    <t>LUIS DANIEL SOLANO ARIAS</t>
  </si>
  <si>
    <t xml:space="preserve">Camarero </t>
  </si>
  <si>
    <t>RAUL PANIAGUA  RODRIGUEZ</t>
  </si>
  <si>
    <t>ANGELICA MARIA  MERCEDES REYES</t>
  </si>
  <si>
    <t>BIANNA MARIA MONTERO ENCARNACION</t>
  </si>
  <si>
    <t>JOSE FRANCISCO OGANDO ROJAS</t>
  </si>
  <si>
    <t>CARMEN DILIA FAMILIA LEBRON</t>
  </si>
  <si>
    <t>REYNA MARIA ACOSTA ALMONTE DE PEÑA</t>
  </si>
  <si>
    <t>YENNY  MOJICA TIBURCIO</t>
  </si>
  <si>
    <t>JOSE MANUEL AZCONA GERALDINO</t>
  </si>
  <si>
    <t>DEPARTAMENTO ADMINISTRATIVO</t>
  </si>
  <si>
    <t>CARLOS  DE JESUS BERROA</t>
  </si>
  <si>
    <t>JOSE JOEL  JIMENEZ PORTALATIN</t>
  </si>
  <si>
    <t>DIVISION COMPRA Y CONTRATACIONES</t>
  </si>
  <si>
    <t>Enc. División de Compras y Contrataciones</t>
  </si>
  <si>
    <t>DAMARIS  RAMIREZ PEREZ</t>
  </si>
  <si>
    <t>Analista de Compras y Contrataciones</t>
  </si>
  <si>
    <t>JOHANNA ANTONIA  CUELLO RAMIREZ</t>
  </si>
  <si>
    <t>YYANOSKA MERCEDES TORRES DE LEON</t>
  </si>
  <si>
    <t>EMMANUEL GERARDO ROSARIO ABREU</t>
  </si>
  <si>
    <t>DESIREE SANTANA DE LEON</t>
  </si>
  <si>
    <t>Técnico de Compras y Contrataciones</t>
  </si>
  <si>
    <t>NATASHA NICOLE CALDERON GERMAN</t>
  </si>
  <si>
    <t>ESTHER JAVIER PEREZ</t>
  </si>
  <si>
    <t>WELINTON SANTANA</t>
  </si>
  <si>
    <t>SECCION  DE TRANSPORTACION</t>
  </si>
  <si>
    <t>Encargado  Sección de Transportación</t>
  </si>
  <si>
    <t>JENNIFER MARLENE CARABALLO ESPINOSA</t>
  </si>
  <si>
    <t>Analista Administrativa</t>
  </si>
  <si>
    <t>JENNY JARONY MARTINEZ</t>
  </si>
  <si>
    <t>JUAN SEBASTIAN POLANCO CASTILLO</t>
  </si>
  <si>
    <t>Auxiliar de Transportación</t>
  </si>
  <si>
    <t>BENARDO VALLEJO ALVAREZ</t>
  </si>
  <si>
    <t>EDWARD RIVERA GARCIA</t>
  </si>
  <si>
    <t>FRANCISCO JOSE VARGAS  CUEVAS</t>
  </si>
  <si>
    <t>JOSE LEONEL OLIVO</t>
  </si>
  <si>
    <t>LUIS  MERCEDES SANTOS</t>
  </si>
  <si>
    <t>RICARDO  DURAN HERRERA</t>
  </si>
  <si>
    <t>OCTAVIO JIMENEZ MERCEDES</t>
  </si>
  <si>
    <t>VALENTIN FRANCO  RODRIGUEZ</t>
  </si>
  <si>
    <t>VICENTE  GOMEZ</t>
  </si>
  <si>
    <t>ARCENIO HINOJOSA CASTRO</t>
  </si>
  <si>
    <t>CARMEN ODALI SILVERIO REYES</t>
  </si>
  <si>
    <t>FAUSTO ANTONIO UREÑA LIRIANO</t>
  </si>
  <si>
    <t>JUAN ANTONIO REYES</t>
  </si>
  <si>
    <t>WELVIS RAFAEL SANTOS JIMENEZ</t>
  </si>
  <si>
    <t>RAMON ANTONIO LARA CAMINERO</t>
  </si>
  <si>
    <t>LINA MERCEDES PIMENTEL CAAMAÑO</t>
  </si>
  <si>
    <t xml:space="preserve">SECCION CORRESPONDENCIA Y ARCHIVO </t>
  </si>
  <si>
    <t>Enc. Sección de Correspondencia y Archivo</t>
  </si>
  <si>
    <t>ADRIELA  ALTAGRACIA  OLAVERRIA SANTO</t>
  </si>
  <si>
    <t>MARIA CRISTINA HURTADO</t>
  </si>
  <si>
    <t>GEORGINA  MUÑOZ DE LOS SANTOS</t>
  </si>
  <si>
    <t>JOSE RICARDO MARTINEZ ROMERO</t>
  </si>
  <si>
    <t>CARLOS RENE  SALCEDO ROSARIO</t>
  </si>
  <si>
    <t>Mensajero Externo</t>
  </si>
  <si>
    <t>ERNESTO ROJAS G.</t>
  </si>
  <si>
    <t>JHONATAN  ORTIZ VARGAS</t>
  </si>
  <si>
    <t>MIGUEL ANGEL SUAZO SANTOS</t>
  </si>
  <si>
    <t>RAMON  ESTEVEZ REYES</t>
  </si>
  <si>
    <t>PLINIO  GALAN CANELA</t>
  </si>
  <si>
    <t>FRANCISCO MEDINA MARTINEZ</t>
  </si>
  <si>
    <t>GABRIELA PEREZ ROSARIO</t>
  </si>
  <si>
    <t>DENISSE QUEZADA PRENZA</t>
  </si>
  <si>
    <t>ARILENY VICIOSO HERNANDEZ</t>
  </si>
  <si>
    <t>JORGE ABEL  PEÑA MERCEDES</t>
  </si>
  <si>
    <t>JUAN  BRITO DE LOS SANTOS</t>
  </si>
  <si>
    <t>ALEJANDRO  SUERO PEÑA</t>
  </si>
  <si>
    <t>SECCION  DE ACTIVO FIJO</t>
  </si>
  <si>
    <t>Encargado  Sección de Activo Fijo</t>
  </si>
  <si>
    <t>CESAR ALBERTO DE LEON DE LOS SANTOS</t>
  </si>
  <si>
    <t>ANA ALTAGRACIA PAULINO CADENA</t>
  </si>
  <si>
    <t>Técnico de Control de Bienes</t>
  </si>
  <si>
    <t>DOMINGO A. DEL CARMEN TEJEDA JAQUEZ</t>
  </si>
  <si>
    <t>AEROPUERTO INT. LAS AMERICAS</t>
  </si>
  <si>
    <t>Supervisor Técnico  Aeroportuario</t>
  </si>
  <si>
    <t>ANA CAROLINA CURIEL CAMILO</t>
  </si>
  <si>
    <t>Coordinadora de Protocolo Gubernamental</t>
  </si>
  <si>
    <t>WILLIAM ELIO JACOBO ARNAUD BISONO</t>
  </si>
  <si>
    <t>Supervisor Técnico Aeroportuario</t>
  </si>
  <si>
    <t>ALEXANDRO VILLANUEVA HERNANDEZ</t>
  </si>
  <si>
    <t>RAFAEL ARTURO ALBURQUERQUE CASTRO</t>
  </si>
  <si>
    <t>Técnico de Ingresos AILA</t>
  </si>
  <si>
    <t>JASMIN JAEL FAMILIA DE LOS SANTOS</t>
  </si>
  <si>
    <t>Técnico de Ingresos</t>
  </si>
  <si>
    <t>JONATHAN GERMAN BERRIDO LUNA</t>
  </si>
  <si>
    <t>ROY ENMANUEL PUCHEU SALCE</t>
  </si>
  <si>
    <t>ARIEL FRANCISCO  ARTILES FELIZ</t>
  </si>
  <si>
    <t>CRISTINA  LANTIGUA JIMENEZ</t>
  </si>
  <si>
    <t>EDAURIS  ADON EVANGELISTA</t>
  </si>
  <si>
    <t>STALIN ARCENIO FELIZ OVALLE</t>
  </si>
  <si>
    <t>PATRIA ROGELIA FABIAN CASTRO DE GUERRERO</t>
  </si>
  <si>
    <t>REYMI ESTALIN CABRERAS  ROSARIO</t>
  </si>
  <si>
    <t>VICTOR RAFAEL  PEREZ VICTORINO</t>
  </si>
  <si>
    <t>YANIRIS  MERCEDES JAVIER</t>
  </si>
  <si>
    <t>MARVEL BIENVENIDO BENITEZ MORLA</t>
  </si>
  <si>
    <t>Inspector Aeroportuario</t>
  </si>
  <si>
    <t>YAHAIRA DENISSE ORTIZ SAJIUN</t>
  </si>
  <si>
    <t>Auxiliar de Protocolo</t>
  </si>
  <si>
    <t>ANGELA NAHOMI ALBA MEDINA</t>
  </si>
  <si>
    <t>ANGELY SANTOS REYNOSO</t>
  </si>
  <si>
    <t>ANYELINA GONZALEZ DE CARRASCO</t>
  </si>
  <si>
    <t>AQUILINO MENA DIAZ</t>
  </si>
  <si>
    <t>CLARA ELENA RAMIREZ CANDELARIO</t>
  </si>
  <si>
    <t>CLAUDIA SHAKIRA BAUTISTA MEYRELES</t>
  </si>
  <si>
    <t>EDUARDO ANTONIO HANKS  LOPEZ</t>
  </si>
  <si>
    <t>ELVIO DANILO SEVERINO TATIS</t>
  </si>
  <si>
    <t>EMMANUEL CONSORO POLANCO</t>
  </si>
  <si>
    <t>ESTHEFANI CRISTAL OGANDO RODRIGUEZ</t>
  </si>
  <si>
    <t>GLENYS MERCEDES PICHARDO</t>
  </si>
  <si>
    <t>JESUS EMILIO ALVAREZ CALA</t>
  </si>
  <si>
    <t>JEURIS RODRIGUEZ MONTERO</t>
  </si>
  <si>
    <t>JORGE LUIS  GERVACIO REYNOSO</t>
  </si>
  <si>
    <t>JUAN JOSE  TORRES VARGAS</t>
  </si>
  <si>
    <t>JULIO RAUL ACOSTA HINOJOSA</t>
  </si>
  <si>
    <t>LETICIA MAGDALENA NOLASCO DE GALVEZ</t>
  </si>
  <si>
    <t>LIMBER LEON EUSEBIO MEDRANO</t>
  </si>
  <si>
    <t>LUIS DAVID DEL ROSARIO FABIAN</t>
  </si>
  <si>
    <t>MAGDELAINE FELIZ ROSARIO</t>
  </si>
  <si>
    <t>MELVIN JOSE HINOJOSA JIMENEZ</t>
  </si>
  <si>
    <t>MENDERSSON  ANZIANI SEVERINO</t>
  </si>
  <si>
    <t>PAULISA ELENA SANTANA MOTA</t>
  </si>
  <si>
    <t>RAMON MANUEL JUNIOR CORDERO PAULINO</t>
  </si>
  <si>
    <t>ROMITO AGUERO RAMOS</t>
  </si>
  <si>
    <t>SEVERINO DE JESUS HERRERA</t>
  </si>
  <si>
    <t>WILSON FABIAN HERNANDEZ MEJIA</t>
  </si>
  <si>
    <t>YURIDIANA RODRIGUEZ BERROA</t>
  </si>
  <si>
    <t>PEDRO GOISIS RUBIO ABREU</t>
  </si>
  <si>
    <t>FRANCISCO MANUEL  CASTAÑOS GONZALEZ</t>
  </si>
  <si>
    <t>BIENVENIDO RIVERA ALMEIDA</t>
  </si>
  <si>
    <t>Camarero</t>
  </si>
  <si>
    <t>JOSE MIGUEL CASTILLO ROSARIO</t>
  </si>
  <si>
    <t>MAURICIO TORREZ MORENO</t>
  </si>
  <si>
    <t>TOMAS ADOLFO  HART APOLON</t>
  </si>
  <si>
    <t>JOSE MIGUEL VARGAS</t>
  </si>
  <si>
    <t>RAYMOND  HERNANDEZ DE LA CRUZ</t>
  </si>
  <si>
    <t>HECTOR GASPAR RIVAS PERALTA</t>
  </si>
  <si>
    <t>MARCOS MIGUEL BALAGUER RAMIREZ</t>
  </si>
  <si>
    <t>WELLINGTON ALEXIS VENTURA MUÑOZ</t>
  </si>
  <si>
    <t>FRANCISCO ANTONIO BAEZ ANDUJAR</t>
  </si>
  <si>
    <t>Maletero</t>
  </si>
  <si>
    <t>JANDY GUANTE</t>
  </si>
  <si>
    <t>MANUEL ALCIBIADES RAVELO PUELLO</t>
  </si>
  <si>
    <t>PEDRO ANTONIO GUZMAN ALMANZAR</t>
  </si>
  <si>
    <t>YAHAIRA GIL</t>
  </si>
  <si>
    <t>WAYNE ADRIEL  LIZARDO CRUZ</t>
  </si>
  <si>
    <t>AEROPUERTO INT.  DEL CIBAO</t>
  </si>
  <si>
    <t xml:space="preserve">Sub Director Ejecutivo/ Director  Región Norte </t>
  </si>
  <si>
    <t>ABEL ISAAC COMPRES PEREZ</t>
  </si>
  <si>
    <t>Delegado Aeroportuario</t>
  </si>
  <si>
    <t>HENRY ERNESTO LIRIANO DE LA CRUZ</t>
  </si>
  <si>
    <t>JUAN ANTONIO FAJARDO MUÑOZ</t>
  </si>
  <si>
    <t>RHINA MERCEDES ARROYO MATA</t>
  </si>
  <si>
    <t>CARMEN ELENA  PEÑA DE AYBAR</t>
  </si>
  <si>
    <t>JAIRO ISRAEL MARICHAL PEREZ</t>
  </si>
  <si>
    <t>JOEURY OCTAVIO DURAN SANG</t>
  </si>
  <si>
    <t>PEDRO ALEXIS LIZ QUIÑONES</t>
  </si>
  <si>
    <t>RAMON ESMERITO HERRERA ACOSTA</t>
  </si>
  <si>
    <t>ROBERTO AUGUSTO VILLANUEVA ROMAN</t>
  </si>
  <si>
    <t>ROSA MARLENY TAVAREZ PICHARDO</t>
  </si>
  <si>
    <t>SONIA LORENZA BAEZ  VALDEZ</t>
  </si>
  <si>
    <t>Técnico de IngresosCibao</t>
  </si>
  <si>
    <t>VIRGEN MARIA MALDONADO DIAZ</t>
  </si>
  <si>
    <t>ZOILO ANTONIO CASTAÑOS MARTE</t>
  </si>
  <si>
    <t>JOEL  ACEVEDO RIVAS</t>
  </si>
  <si>
    <t>HERIBERTO SEVERINO GERALDO</t>
  </si>
  <si>
    <t>ANA MARIA INFANTE MENDEZ</t>
  </si>
  <si>
    <t>ARACERKYS  CASTRO VARGAS</t>
  </si>
  <si>
    <t>CARLOS MANUEL DIAZ BISONO</t>
  </si>
  <si>
    <t>CHEDDY M.G. GOMEZ GOMEZ</t>
  </si>
  <si>
    <t>ENRIQUE JOSE  AGUILERA GARCIA</t>
  </si>
  <si>
    <t>EYLLIN MARIELLE JEREZ</t>
  </si>
  <si>
    <t>HAMLERT RADHAMES  DIAZ CARABALLO</t>
  </si>
  <si>
    <t>JOSE GUILLERMO BRACHE MORALES</t>
  </si>
  <si>
    <t>JULIO CESAR LEBRON</t>
  </si>
  <si>
    <t>LUIS JOSE OVALLES BENCOSME</t>
  </si>
  <si>
    <t>MARTHA ISABEL ALFARO BETANCES</t>
  </si>
  <si>
    <t>NANCY MARIA BRITO BRITO</t>
  </si>
  <si>
    <t>NICAURIS EVANGELINA  DURAN MADERA</t>
  </si>
  <si>
    <t>NICOLE OTILIA ALVAREZ RODRIGUEZ</t>
  </si>
  <si>
    <t>ROSA ELVIRA  BARRERA DIAZ</t>
  </si>
  <si>
    <t>YILIAN CAROL REYES FREUND</t>
  </si>
  <si>
    <t>YOKASTA MERCEDES BENCOSME VASQUEZ</t>
  </si>
  <si>
    <t>FRANCISCO ANTONIO AQUINO DE JESUS</t>
  </si>
  <si>
    <t>JUAN FELIX HERNANDEZ</t>
  </si>
  <si>
    <t>PEDRO NICANOR BLANCO</t>
  </si>
  <si>
    <t>RICARDO  SANCHEZ BURGOS</t>
  </si>
  <si>
    <t>JORGE EMILIO  OJEDA REYES</t>
  </si>
  <si>
    <t>FRANCISCO ALBERTO MARTINEZ</t>
  </si>
  <si>
    <t>AEROPUERTO INT. PTO. PLATA</t>
  </si>
  <si>
    <t>JULISSA  SILVERIO</t>
  </si>
  <si>
    <t>Coordinadora de Delegaciones</t>
  </si>
  <si>
    <t>NIEL EORY TORRES MATIAS</t>
  </si>
  <si>
    <t>Coordinador de Salones ProtocolaresPuerto Plata</t>
  </si>
  <si>
    <t>CAROLAY MANUELA  ARDAVIN ESPINAL</t>
  </si>
  <si>
    <t>Técnico de IngresosPto. Plata</t>
  </si>
  <si>
    <t>LEOCADIO ATAHUALPA DIAZ ARTILES</t>
  </si>
  <si>
    <t>WILKINS MANUEL ORTIZ ALMONTE</t>
  </si>
  <si>
    <t>KARINA ESTEFANY JIMENEZ MARTE</t>
  </si>
  <si>
    <t>ALEXANDRA FELIPE CABRERA</t>
  </si>
  <si>
    <t>ANY ELISABET HIDALGO VALERIO</t>
  </si>
  <si>
    <t>JERVANDA CASTILLO PEREZ</t>
  </si>
  <si>
    <t>LORENA  ALMONTE DUARTE</t>
  </si>
  <si>
    <t>SANTIAGO RODRIGUEZ NUÑEZ</t>
  </si>
  <si>
    <t>FREDERICK  ALVARADO CALCAÑO</t>
  </si>
  <si>
    <t>AEROPUERTO INT. LA ROMANA</t>
  </si>
  <si>
    <t>JENNIFFER FABIOLA  SANTOS FERNANDEZ</t>
  </si>
  <si>
    <t>ALEXANDRA  COMPREZ</t>
  </si>
  <si>
    <t>BIENNY CAROLINA TORRES DE MORLA</t>
  </si>
  <si>
    <t xml:space="preserve"> Inspector Aeroportuario</t>
  </si>
  <si>
    <t>JOSEFA ALFONSECA AVILA</t>
  </si>
  <si>
    <t>KEVER BLANCO JOSE</t>
  </si>
  <si>
    <t xml:space="preserve"> AEROPUERTO INT. LA ROMANA</t>
  </si>
  <si>
    <t>STALIN GUZMAN CRUZ</t>
  </si>
  <si>
    <t>SULEIMA  TEJEDA CAMINERO</t>
  </si>
  <si>
    <t>FRANCISCO JAVIER JIMENEZ JIMENEZ</t>
  </si>
  <si>
    <t>VIRGINIA  CARPIO ARIAS</t>
  </si>
  <si>
    <t>AEROPUERTO INT.  PUNTA CANA</t>
  </si>
  <si>
    <t>YOCASTA FLORES JIMENEZ</t>
  </si>
  <si>
    <t>ADELAIDA CARPIO PEREZ</t>
  </si>
  <si>
    <t>IVONNE JIMENEZ HERNANDEZ</t>
  </si>
  <si>
    <t>LUIS GABRIEL GOMEZ REYES</t>
  </si>
  <si>
    <t>PALOMA  DE JESUS MONTILLA</t>
  </si>
  <si>
    <t xml:space="preserve">RAUL ALFREDO  MALDONADO DE LA ROSA </t>
  </si>
  <si>
    <t>Técnico de IngresosPunta Cana</t>
  </si>
  <si>
    <t>ROSA MARIA MARTINEZ MINAYA</t>
  </si>
  <si>
    <t>YHANNA MICHAEL PICHARDO MERCEDES</t>
  </si>
  <si>
    <t>ARACELIS  CONCEPCION MEJIA</t>
  </si>
  <si>
    <t>Inspectora Aeroportuaria</t>
  </si>
  <si>
    <t>CAROLINNE SOSA GUERRERO</t>
  </si>
  <si>
    <t>DAVID ARTURO VICTORIA CONTRERAS</t>
  </si>
  <si>
    <t>GLENDIS ISAURA ALVAREZ DE LA CRUZ</t>
  </si>
  <si>
    <t>HEIDY GOMEZ MARTINEZ</t>
  </si>
  <si>
    <t>JORGE FRANCISCO DE LA ROSA HERNANDEZ</t>
  </si>
  <si>
    <t>KATHERINE DENISSE ARISTY POUERIET</t>
  </si>
  <si>
    <t>XIOMARA ANTONIA CRUZ DEL ROSARIO</t>
  </si>
  <si>
    <t>FRANCISCO ALBERTO MORETA FELIZ</t>
  </si>
  <si>
    <t>AEROPUERTO  INT. MARIA MONTEZ</t>
  </si>
  <si>
    <t>LUISA  FELIZ MEDINA</t>
  </si>
  <si>
    <t>CONSTANTINO ALCANTARA URBAEZ</t>
  </si>
  <si>
    <t>EDDY MANUEL FELIZ FORCH</t>
  </si>
  <si>
    <t>MANUEL ODALYS RAMIREZ ARIAS</t>
  </si>
  <si>
    <t>RINAYRI ISABEL GOMEZ FELIZ</t>
  </si>
  <si>
    <t>ADRIAN ANTONIO CARVAJAL VOLQUEZ</t>
  </si>
  <si>
    <t>ELVIN  AQUINO</t>
  </si>
  <si>
    <t>SAMUEL  MILLORD FUCHU</t>
  </si>
  <si>
    <t>AEROPUERTO  INT. ARROYO BARRIL</t>
  </si>
  <si>
    <t>FRANCISCO QUIROZ DE LEON</t>
  </si>
  <si>
    <t>WILLSON PHIPPS DEVERS</t>
  </si>
  <si>
    <t>ELADIO  HILARIO REMIGIO</t>
  </si>
  <si>
    <t>RAMON  GONZALEZ</t>
  </si>
  <si>
    <t>RAMON PAYANO</t>
  </si>
  <si>
    <t>ROSANNA MILAGROS  FERMIN CONCEPCION</t>
  </si>
  <si>
    <t>STEFAN GERONIMO MALDONADO</t>
  </si>
  <si>
    <t xml:space="preserve"> AEROPUERTO  INT. ARROYO BARRIL</t>
  </si>
  <si>
    <t>PEDRITA VIDAL MARTINEZ</t>
  </si>
  <si>
    <t>DELEGACION JOAQUIN BALAGUER HIGUERO</t>
  </si>
  <si>
    <t>Coordinador de Ingresos</t>
  </si>
  <si>
    <t>CATALINO PIMENTEL MANZANILLO</t>
  </si>
  <si>
    <t>MICHELLE GIL VELEZ</t>
  </si>
  <si>
    <t>Coordinadora de Salones Protocolares</t>
  </si>
  <si>
    <t>ANNY  SEGURA BENCOSME DE BRITO</t>
  </si>
  <si>
    <t>CARMEN YNMACULADA IMBERT BALBUENA</t>
  </si>
  <si>
    <t>SHEILA ALTAGRACIA NUÑEZ NUÑEZ</t>
  </si>
  <si>
    <t>CONRADO  DE LA CRUZ QUEZADA</t>
  </si>
  <si>
    <t>ESTHEFANI  ALCANTARA CARRASCO</t>
  </si>
  <si>
    <t>GREGORIO ANTONIO ROSARIO BASORA</t>
  </si>
  <si>
    <t>HAMILTON GREGORIO PEREZ CUSTODIO</t>
  </si>
  <si>
    <t>JEFFRY BISMARK GARCIA ACOSTA</t>
  </si>
  <si>
    <t>Técnico de IngresosJoaquin Balaguer</t>
  </si>
  <si>
    <t>JORGE JOSE RIJO</t>
  </si>
  <si>
    <t>JORGE LUIS  OLIVO FLORES</t>
  </si>
  <si>
    <t>JUDIT  ALMONTE ALMONTE</t>
  </si>
  <si>
    <t>LEONOR DIOMARI BASARTE ALCANTARA</t>
  </si>
  <si>
    <t>NAHOMY  MENA FIGUEROA</t>
  </si>
  <si>
    <t>EDIMENIA DIAZ HEREDIA DE JUMA</t>
  </si>
  <si>
    <t>NIRSA FRANCIA CORNELIO ESPIRITU</t>
  </si>
  <si>
    <t>PAVEL JONAN LIRIANO PICHARDO</t>
  </si>
  <si>
    <t>UENSDY  DE LOS SANTOS DE LA CRUZ</t>
  </si>
  <si>
    <t>VANESSA VASQUEZ SANCHEZ</t>
  </si>
  <si>
    <t>WILSANDER GARCIA FERNANDEZ</t>
  </si>
  <si>
    <t>YAFREISI SEBASTIAN DE JESUS</t>
  </si>
  <si>
    <t>IGNACIO ARTURO DE LOS SANTOS HERNANDEZ</t>
  </si>
  <si>
    <t>ROSA DE LA CRUZ FERRER</t>
  </si>
  <si>
    <t>STARLIN FRANCISCO CASTAÑOS CUSTODIO</t>
  </si>
  <si>
    <t>YENNIFER GOMEZ PUELLO</t>
  </si>
  <si>
    <t>RONNY VALDEZ DE LOS SANTOS</t>
  </si>
  <si>
    <t>CARMEN ARIAS DE LA CRUZ DE TINEO</t>
  </si>
  <si>
    <t>Supervisora Aeroportuaria</t>
  </si>
  <si>
    <t>DARLIN MIESES PRENZA</t>
  </si>
  <si>
    <t>YAMIL ALFREDO AQUINO JAVIER</t>
  </si>
  <si>
    <t>ALBA PAOLA ECHAVARRIA GOMEZ</t>
  </si>
  <si>
    <t>ALEJANDRO CASTILLO MORDAN</t>
  </si>
  <si>
    <t>ANA YONAIKA VENTURA JIMENEZ</t>
  </si>
  <si>
    <t>ANGELA  CHARPANTIER BLANCO</t>
  </si>
  <si>
    <t>Auxiliar de  Protocolo</t>
  </si>
  <si>
    <t>BIENVENIDO GONZALEZ SEPULVEDA</t>
  </si>
  <si>
    <t>CRISTIAN JAVIER PACHECO ALMONTE</t>
  </si>
  <si>
    <t>ENERCIDO  TEJADA AQUINO</t>
  </si>
  <si>
    <t>ESGRIMILDA CAROLINA GOMEZ FABIAN</t>
  </si>
  <si>
    <t>INGRI  VICTORIA GUZMAN</t>
  </si>
  <si>
    <t>JACOBO DE LOS SANTOS DE JESUS</t>
  </si>
  <si>
    <t>JOSE ALEJANDRO GOMEZ SILVERIO</t>
  </si>
  <si>
    <t>JOSELYN  ESPINOSA</t>
  </si>
  <si>
    <t>KRISTAL  TATIS GUABA</t>
  </si>
  <si>
    <t>LEONARDO FAVIO LOPEZ</t>
  </si>
  <si>
    <t>LORAINNY CRISSEL GIRON PERDOMO</t>
  </si>
  <si>
    <t>LUIS ANGEL  SENCION DE LEON</t>
  </si>
  <si>
    <t>MADELINE JOSE HARVEY</t>
  </si>
  <si>
    <t>MARGARITO DE LOS SANTOS VALDEZ</t>
  </si>
  <si>
    <t>MARIA JAVIER CARTAGENA</t>
  </si>
  <si>
    <t>MARIA MAGDALENA OGANDO ARAGONES</t>
  </si>
  <si>
    <t>MILTON RAMON OLIVO PEÑA</t>
  </si>
  <si>
    <t>MATIAS DE LA CRUZ DEL ROSARIO</t>
  </si>
  <si>
    <t>PAOLA MAIRENI VALDEZ CARRERAS</t>
  </si>
  <si>
    <t>PEDRO ANTONIO MANZUETA FERREIRA</t>
  </si>
  <si>
    <t>RAMON EMILIO PERDOMO ROMAN</t>
  </si>
  <si>
    <t>RAUL MERCEDES MOREL RAMIREZ</t>
  </si>
  <si>
    <t>RUTH ESTHER VENTURA GUZMAN</t>
  </si>
  <si>
    <t>SIMON BOLIVAR BELLIARD FLORENZAN</t>
  </si>
  <si>
    <t>SUGELYS MANZUETA QUEZADA</t>
  </si>
  <si>
    <t>URSULA  DE LA ROSA MUÑOZ</t>
  </si>
  <si>
    <t>YOANDEL SUERO GONZALEZ</t>
  </si>
  <si>
    <t>YULEINI MASSIEL  MERCEDES SEBASTIAN</t>
  </si>
  <si>
    <t>DAVID EFRAIN  ALCANTARA MORENO</t>
  </si>
  <si>
    <t>JUAN FRANCISCO PICHARDO ADON</t>
  </si>
  <si>
    <t>DOMINGA  MORENO QUEZADA</t>
  </si>
  <si>
    <t>GABINO BIERD ALMONTE</t>
  </si>
  <si>
    <t>PAMELA  DIAZ ANDUJAR</t>
  </si>
  <si>
    <t>JULIANA  MARTINEZ</t>
  </si>
  <si>
    <t>EDWARD  SEVERINO ORTEGA</t>
  </si>
  <si>
    <t>FRANKLIN ALBERTO GONDRES SANTANA</t>
  </si>
  <si>
    <t>MANUEL ANTONIO DE LOS SANTOS HERNANDEZ</t>
  </si>
  <si>
    <t>SEVERINO  DEL ORBE</t>
  </si>
  <si>
    <t>LILIAN MIRIAN  DE LA ROSA RODRIGUEZ</t>
  </si>
  <si>
    <t>ANA LUISA TAVERA FELIX DE AMANCIO</t>
  </si>
  <si>
    <t>JESSICA DEL CARMEN  CABRERA LORA</t>
  </si>
  <si>
    <t>LORETO DE JESUS</t>
  </si>
  <si>
    <t>NELLY IVELISSE  AQUINO SUAREZ</t>
  </si>
  <si>
    <t>AURELIO MORLA</t>
  </si>
  <si>
    <t>YESSICA  LIZARDO INIRIO</t>
  </si>
  <si>
    <t>YULISSA ELIZABET FORTUNA MONTERO</t>
  </si>
  <si>
    <t>VICTOR ANIBAL TAVERAS SANTANA</t>
  </si>
  <si>
    <t>CARLOS MANUEL PANIAGUA ENCARNACION</t>
  </si>
  <si>
    <t>RAFAEL ALBERTO ROSARIO TAVERAS</t>
  </si>
  <si>
    <t xml:space="preserve"> AEROPUERTO DOMESTICO -CONSTANZA</t>
  </si>
  <si>
    <t>Encargado Aeropuerto Domestico Constanza</t>
  </si>
  <si>
    <t>FRANCISCO  ABREU VARGAS</t>
  </si>
  <si>
    <t>HELKIN RAFAEL DURAN BELLO</t>
  </si>
  <si>
    <t>HENRY  VICTORIANO VICTORIANO</t>
  </si>
  <si>
    <t>MANUEL ROMERO PEDRO FCO ESPINAL ESPINO</t>
  </si>
  <si>
    <t>Coordinador de Delegaciones</t>
  </si>
  <si>
    <t>MARIANO AUGUSTO ALCANTARA VASQUEZ</t>
  </si>
  <si>
    <t>RANDY  LAGARES SANTOS</t>
  </si>
  <si>
    <t>JOSE MARI MINYETY SANCHEZ</t>
  </si>
  <si>
    <t>ARIANNA DURAN HERNANDEZ</t>
  </si>
  <si>
    <t>JOSE  SANTOS RAMIREZ</t>
  </si>
  <si>
    <t>DAYSI MARIA DURAN TIBURCIO</t>
  </si>
  <si>
    <t>DIGNA  ABREU DIAZ</t>
  </si>
  <si>
    <t>OLGA LIDIA  GRULLON MORENO</t>
  </si>
  <si>
    <t>EDUARDO RAFAEL SANTANA MONEGRO</t>
  </si>
  <si>
    <t xml:space="preserve"> AEROPUERTO DOMESTICO- MONTECRISTI</t>
  </si>
  <si>
    <t>Encargado Aeropuerto Domestico Montecristi</t>
  </si>
  <si>
    <t>JUAN  SANCHEZ GOMEZ</t>
  </si>
  <si>
    <t>IVAN DE JESUS  TATIS OLIVO</t>
  </si>
  <si>
    <t>JUAN ERNESTO FERNANDEZ VIALET</t>
  </si>
  <si>
    <t>FELIX MIGUEL  SABALA CABREJA</t>
  </si>
  <si>
    <t>KELVY RAMON TEJADA TEJADA</t>
  </si>
  <si>
    <t>HUMBERTO ESPINAL HERNANDEZ</t>
  </si>
  <si>
    <t>JOSE JOAQUIN CABREJA BETANCES</t>
  </si>
  <si>
    <t>JUAN FAUSTINO CASTRO LOPEZ</t>
  </si>
  <si>
    <t>AMBIORIS  DOMINGUEZ BELLIARD</t>
  </si>
  <si>
    <t>ANA MATILDE SANCHEZ MARIANO</t>
  </si>
  <si>
    <t>BRAYLIN FRANCISCO PEREZ DEL PILAR</t>
  </si>
  <si>
    <t>HECTOR ELVIS  PINEDA GUTIERREZ</t>
  </si>
  <si>
    <t>ROBERTO RAFAEL  PEREZ MUÑOZ</t>
  </si>
  <si>
    <t>KATHERINE MARIA CRUZ DE LA ROSA</t>
  </si>
  <si>
    <t>ANIBAL  CORCINO MORILLO</t>
  </si>
  <si>
    <t>AEROPUERTO INT. EL CATEY</t>
  </si>
  <si>
    <t>JUAN PABLO MARTINEZ</t>
  </si>
  <si>
    <t>MIGUEL ALONSO REYNOSO FIGUEROA</t>
  </si>
  <si>
    <t>EMILIA POLANCO ROSARIO</t>
  </si>
  <si>
    <t>JUAN  VANDERHORTS POLANCO</t>
  </si>
  <si>
    <t>JOSE AMADO  ANTIGUA MORALES</t>
  </si>
  <si>
    <t>PERLA HERMENE JOSE PIERROT</t>
  </si>
  <si>
    <t>WILSON ADAMES SANTOS</t>
  </si>
  <si>
    <t>BEATRIZ  CONCEPCION</t>
  </si>
  <si>
    <t>SARAH ORFELINA JOHNSON DE JESUS</t>
  </si>
  <si>
    <t>HELIPUERTO DE SANTO DOMINGO</t>
  </si>
  <si>
    <t>Encargada Helipuerto de Santo Domingo</t>
  </si>
  <si>
    <t xml:space="preserve">YISMELL IRAYSA CASTILLO CASTILLO </t>
  </si>
  <si>
    <t>NILSA MARIA BERMUDEZ MARTINEZ</t>
  </si>
  <si>
    <t>Coordinadora de Riesgos y Seguridad Operacional</t>
  </si>
  <si>
    <t>ANA CAROLINA VIÑAS MACHADO</t>
  </si>
  <si>
    <t xml:space="preserve"> HELIPUERTO DE SANTO DOMINGO</t>
  </si>
  <si>
    <t>WILLIAM GERMAN PEÑA GERMOSEN</t>
  </si>
  <si>
    <t>MILEDYS CLORILENY SUAZO MANZUETA</t>
  </si>
  <si>
    <t xml:space="preserve"> Analista de Ingresos </t>
  </si>
  <si>
    <t>ERICKA JOSEFINA PANIAGUA MEDINA</t>
  </si>
  <si>
    <t>ANABEL  COLON DE RINCON</t>
  </si>
  <si>
    <t>Técnico de IngresosHelipuerto Santo Domingo</t>
  </si>
  <si>
    <t>FLOR CELESTE MEDINA MARTINEZ</t>
  </si>
  <si>
    <t>ANGEL BIENVENIDO LEGER</t>
  </si>
  <si>
    <t>ANGEL JOSE JAVIER MORENO</t>
  </si>
  <si>
    <t>SAMUEL FEDERICO DE LA ROSA VALDEZ</t>
  </si>
  <si>
    <t>DILEYDA UREÑA GOMEZ</t>
  </si>
  <si>
    <t>GABRIEL AUGUSTO MARTE GUERRERO</t>
  </si>
  <si>
    <t>MARIA AIDALIZA REGALADO SOSA</t>
  </si>
  <si>
    <t>MARISOL DEL CARMEN FRIAS RODRIGUEZ</t>
  </si>
  <si>
    <t>ROXANA DANIELA PEDEHONTAA WIGGENHAUSER</t>
  </si>
  <si>
    <t>Técnico Atención al Ciudadano</t>
  </si>
  <si>
    <t>SANTO ROLANDO BRITO HERRERA</t>
  </si>
  <si>
    <t>DRECHSLER MADELINE VALDEZ CASTILLO</t>
  </si>
  <si>
    <t>LUIS ALBERTO JIMENES</t>
  </si>
  <si>
    <t>LISSET MARGARITA MUÑOZ MEDRANO</t>
  </si>
  <si>
    <t>JOAQUIN ALBERTO ANDUJAR TEJADA</t>
  </si>
  <si>
    <t>YAROLIN ISABEL ROSARIO QUIÑONES</t>
  </si>
  <si>
    <t>JUNIOR RAFAEL  CUSTODIO SANCHEZ</t>
  </si>
  <si>
    <t>LIGILFONSO DECENA DE LA CRUZ</t>
  </si>
  <si>
    <t>MARIA FERNANDA POCHE LOZADA</t>
  </si>
  <si>
    <t>PAMELA GONZALEZ SANTOS</t>
  </si>
  <si>
    <t>PEDRO NELSON MUÑIZ SUBERVI</t>
  </si>
  <si>
    <t>RAFAEL  BONAPARTE VALENZUELA</t>
  </si>
  <si>
    <t>RAMONA YOSELIN  ABREU PIMENTEL</t>
  </si>
  <si>
    <t>RUTH YLIRIA JIMENEZ MARCHENA</t>
  </si>
  <si>
    <t>SAILYNG LUIS BRITO LEYBA</t>
  </si>
  <si>
    <t>WENDY BALDEMIRA MOLINA TERRERO</t>
  </si>
  <si>
    <t xml:space="preserve">DILCIA DOLORES MARTINEZ MERCEDES </t>
  </si>
  <si>
    <t>DAWRIN ALEXANDER RICART</t>
  </si>
  <si>
    <t>ERNESTINO SEVERINO</t>
  </si>
  <si>
    <t>MARIO CESAR CUESTA PAYANO</t>
  </si>
  <si>
    <t>WENESTER ALEXANDER GARCIA RODRIGUEZ</t>
  </si>
  <si>
    <t>ROSA ALTAGRACIA FRIAS</t>
  </si>
  <si>
    <t>Camarera</t>
  </si>
  <si>
    <t>AGUSTINA  LAZALA OCTTENBARDER</t>
  </si>
  <si>
    <t>PEDRO JOSE MARTINEZ</t>
  </si>
  <si>
    <t>CONFESOR  CARRERAS MORENO</t>
  </si>
  <si>
    <t>Chófer</t>
  </si>
  <si>
    <t>FULBIO EMMANUEL GRULLON PENZO</t>
  </si>
  <si>
    <t>HUASCAR IDELFONSO JAVIER ACOSTA</t>
  </si>
  <si>
    <t>JOSE MANUEL MARTES DAVID</t>
  </si>
  <si>
    <t>LUIS  PEÑA</t>
  </si>
  <si>
    <t>CARLOS MANUEL ZARZUELA SANTOS</t>
  </si>
  <si>
    <t>FELIX ENRIQUE ACEVEDO MORILLO</t>
  </si>
  <si>
    <t>JESUS GREGORIO CAMACHO VALENZUELA</t>
  </si>
  <si>
    <t>VALENTINA  VALLEJO MESA</t>
  </si>
  <si>
    <t>WENDY  INFANTE LIRANZO</t>
  </si>
  <si>
    <t>ANGELA RUIZ HENRIQUEZ</t>
  </si>
  <si>
    <t>CARMEN SUERO</t>
  </si>
  <si>
    <t>VICENTE ALCALA</t>
  </si>
  <si>
    <t>YISSERDA JOSEFINA SANDOVAL EUSEBIO</t>
  </si>
  <si>
    <t>AEROPUERTO DOMESTICO-CUEVA DE LAS MARAVILLAS</t>
  </si>
  <si>
    <t>Encargada Aeropuerto DomésticoCuevas de las marav</t>
  </si>
  <si>
    <t>CHRISTIERN HAROLD  BROBERG MATEO</t>
  </si>
  <si>
    <t>DIRECCION DE DISEÑO AEROPORTUARIO</t>
  </si>
  <si>
    <t>Director de Diseño Aeroportuario</t>
  </si>
  <si>
    <t>JULIETA  LAMANO CORGATELLI</t>
  </si>
  <si>
    <t>Analista de Proyectos Aeroportuarios</t>
  </si>
  <si>
    <t>EDDY SANTANA PEREZ</t>
  </si>
  <si>
    <t>Dibujante de Proyectista</t>
  </si>
  <si>
    <t>JACQUELINE ALT. CANELA AMARANTE</t>
  </si>
  <si>
    <t>STANLEY YIRELL ACOSTA MERCEDES</t>
  </si>
  <si>
    <t>Analista de Planes Programas y Proyectos Aeroportuario</t>
  </si>
  <si>
    <t>ANDY MANUEL SUAZO SOTO</t>
  </si>
  <si>
    <t>MARIA DEL CARMEN MENDEZ RUIZ</t>
  </si>
  <si>
    <t xml:space="preserve">DIRECCION DE  PLANIFICACION Y DESARROLLO </t>
  </si>
  <si>
    <t>Directora de Planificación y Desarrollo</t>
  </si>
  <si>
    <t>KAELYN ELVIRA CORDERO MUSTAFA</t>
  </si>
  <si>
    <t>Encargada  División de Calidad en la Gestión</t>
  </si>
  <si>
    <t>RUDDY MANUEL CAMACHO MEJIA</t>
  </si>
  <si>
    <t>Encargado División de Desarrollo Institucional</t>
  </si>
  <si>
    <t>MARIEL LISBETH GUZMAN GUTIERREZ DE VERAS</t>
  </si>
  <si>
    <t>Analista de Planificación y Desarrollo</t>
  </si>
  <si>
    <t>PATRICIA MARIA RINCON VANDERPUL</t>
  </si>
  <si>
    <t>Analista de Calidad en la Gestión</t>
  </si>
  <si>
    <t>THIARA SANCHEZ POLANCO</t>
  </si>
  <si>
    <t>WENDOLYNE MARIA  CASTILLO MEDRANO</t>
  </si>
  <si>
    <t>Analista de Datos Estadísticos</t>
  </si>
  <si>
    <t>HECTOR ABRAHAM  PEREZ LOPEZ</t>
  </si>
  <si>
    <t>Analista de Planes</t>
  </si>
  <si>
    <t>GREYLY GREGORIA SANTANA PEÑA</t>
  </si>
  <si>
    <t>Técnico de Planificación y Desarrollo</t>
  </si>
  <si>
    <t>LUISA ROBERTINA SEGURA ROSSIS</t>
  </si>
  <si>
    <t>LORAINE ANEYKA RENELIEN PUNTIEL</t>
  </si>
  <si>
    <t>OCTAVIO ANTONIO PAULINO PAYAMPS</t>
  </si>
  <si>
    <t>HELIPUERTO SAN JOSE DE LAS MATAS</t>
  </si>
  <si>
    <t>Supervisor Tecnico Aeroportuario</t>
  </si>
  <si>
    <t>ARIS  TAVERAS TAVARES</t>
  </si>
  <si>
    <t>JOSE DEL CARMEN SANTANA LORA</t>
  </si>
  <si>
    <t>JHOANDRI MELITON CRUZ CEPIN</t>
  </si>
  <si>
    <t>BERNARDO ANTONIO RODRIGUEZ QUEZADA</t>
  </si>
  <si>
    <t>ALFREDO AYBAR MORA</t>
  </si>
  <si>
    <t>DEPARTAMENTO DE INFRAESTRUCTURA AEROPORTUARIA</t>
  </si>
  <si>
    <t>Enc. Departamento de Infraestructura Aeroportuaria</t>
  </si>
  <si>
    <t>RAFAEL ANTONIO  DUARTE CASTILLO</t>
  </si>
  <si>
    <t>Encargado División de Supervisión Aeroportuaria</t>
  </si>
  <si>
    <t>MANUEL EMILIO BAEZ</t>
  </si>
  <si>
    <t>Supervisor Técnico de Infraestructura</t>
  </si>
  <si>
    <t>NELISSA  DE LOS ANGELES VASQUEZ</t>
  </si>
  <si>
    <t>ELVIS M.  ROMERO ARIAS</t>
  </si>
  <si>
    <t>ABEL MARCELINO ALEGRIA VALDEZ</t>
  </si>
  <si>
    <t>ASHLEY MARIA  AMPARO RODRIGUEZ</t>
  </si>
  <si>
    <t>YORGELIS FRANCELI GARCIA ALVAREZ</t>
  </si>
  <si>
    <t>INGRID MARIA THEN FLORES</t>
  </si>
  <si>
    <t>ROSELYS SIOMARA MEJIA HOLGUIN</t>
  </si>
  <si>
    <t xml:space="preserve">DEPARTAMENTO DE INFRAESTRUCTURA AEROPORTUARIA </t>
  </si>
  <si>
    <t>RAMON ERASMO ABREU ESPINAL</t>
  </si>
  <si>
    <t>LIMARI RAFAELINA TOLENTINO TORRES</t>
  </si>
  <si>
    <t>ANA MERCEDES IMBERT PELLERANO</t>
  </si>
  <si>
    <t>DIRECCION DE ADMINISTRACIONES AEROPORTUARIA</t>
  </si>
  <si>
    <t>Directora de Administraciones Aeroportuarias</t>
  </si>
  <si>
    <t>LEONEL DIAZ HEREDIA</t>
  </si>
  <si>
    <t>EMMANUEL PEREZ LOPEZ</t>
  </si>
  <si>
    <t>Agente Aeroportuario</t>
  </si>
  <si>
    <t>SILVIA MARIA DE LA ALT. BONILLA NUÑEZ</t>
  </si>
  <si>
    <t>DIRECCION ADMINISTRATIVA FINANCIERA</t>
  </si>
  <si>
    <t>Directora Administrativa Financiera</t>
  </si>
  <si>
    <t>JUAN BAUTISTA  AMPARO MAÑON</t>
  </si>
  <si>
    <t>DIVISION DE SUPERVISION AEROPORTUARIA</t>
  </si>
  <si>
    <t>Coordinador de Supervisión Aeroportuaria</t>
  </si>
  <si>
    <t>FRANCISCA DE BORJA ZAPATA AQUINO</t>
  </si>
  <si>
    <t>LENNY SANTANA DIAZ</t>
  </si>
  <si>
    <t>JANY CIRIACO CASTAÑO</t>
  </si>
  <si>
    <t>Auxiliar  Administrativo</t>
  </si>
  <si>
    <t>MINERVA MIRABAL PARRA CARRASCO</t>
  </si>
  <si>
    <t>DIVISION DE GESTION DE RIESGO Y SEGURIDAD OPERACIONAL</t>
  </si>
  <si>
    <t>Enc. División de Gestión de Riesgos y Seguridad Op</t>
  </si>
  <si>
    <t>JORGE LUIS CLASE LOPEZ</t>
  </si>
  <si>
    <t>PERLA MASSIEL MENDOZA</t>
  </si>
  <si>
    <t>BARTOLA GIRON BRITO</t>
  </si>
  <si>
    <t>DISMERI  MARTE MARCELINO</t>
  </si>
  <si>
    <t>SIMON ANTONIO MEDINA GOMEZ</t>
  </si>
  <si>
    <t>HELIPUERTO BARAHONA</t>
  </si>
  <si>
    <t>Encargado de HelipuertoBarahona</t>
  </si>
  <si>
    <t>JOHNNY FELIZ CUELLO</t>
  </si>
  <si>
    <t>Supervisor  Técnico Aeroportuario</t>
  </si>
  <si>
    <t>JOSE AMADO MONTERO VARGAS</t>
  </si>
  <si>
    <t>ALFREDO  MEDINA MATOS</t>
  </si>
  <si>
    <t>KEYLA LOPEZ TERRERO</t>
  </si>
  <si>
    <t>MADELINE MICHELLE BARE HERNANDEZ</t>
  </si>
  <si>
    <t>DIVISION DE PROTOCOLO Y EVENTOS</t>
  </si>
  <si>
    <t>Encargada División de Protocolo y Eventos</t>
  </si>
  <si>
    <t>IRIS ALEJANDRA ALMONTE ORTIZ</t>
  </si>
  <si>
    <t>MARCOS NATANAEL GONZALEZ GARCIA</t>
  </si>
  <si>
    <t>SECCION DE ALMACEN Y SUMINISTRO</t>
  </si>
  <si>
    <t>Encargado Sección de Almecén y Suministro</t>
  </si>
  <si>
    <t>SOLANGEL ORTIZ DE LEON</t>
  </si>
  <si>
    <t>FREDDY ANTONIO  MOLINA OVALLES</t>
  </si>
  <si>
    <t>FRANCISCO AMADO  CAPELLAN PICHARDO</t>
  </si>
  <si>
    <t>Auxiliar de Almacén y Suministro</t>
  </si>
  <si>
    <t>PLACIDO RUDECINDO HERNANDEZ</t>
  </si>
  <si>
    <t>KEYSI REYNOSO FABIAN</t>
  </si>
  <si>
    <t>JACQUELINE VALENZUELA COCA</t>
  </si>
  <si>
    <t>DIVISION DE LITIGIOS</t>
  </si>
  <si>
    <t>Abogada</t>
  </si>
  <si>
    <t>DANIEL MONTES DE OCA FABIAN</t>
  </si>
  <si>
    <t>Total 653 Empleados</t>
  </si>
  <si>
    <t>Preparado Por:</t>
  </si>
  <si>
    <t>Revisado Por:</t>
  </si>
  <si>
    <t>Auditado por:</t>
  </si>
  <si>
    <t>CONCEPCION  MARIA PAULINO DE MEDRANO</t>
  </si>
  <si>
    <t>Enc. División Registro y Control de Nómina</t>
  </si>
  <si>
    <t>Enc. Depto. de Recursos Humanos</t>
  </si>
  <si>
    <t>Aprobado por:</t>
  </si>
  <si>
    <t>Autorizado por:</t>
  </si>
  <si>
    <t>Seg. Dependiente</t>
  </si>
  <si>
    <t>Banreservas</t>
  </si>
  <si>
    <t>Complementario</t>
  </si>
  <si>
    <t>ASP</t>
  </si>
  <si>
    <t>Aporte voluntario</t>
  </si>
  <si>
    <t>TOTAL</t>
  </si>
  <si>
    <t>Carnet</t>
  </si>
  <si>
    <t>Empleado</t>
  </si>
  <si>
    <t>Cédula</t>
  </si>
  <si>
    <t>Fecha Ingreso</t>
  </si>
  <si>
    <t>Cargo</t>
  </si>
  <si>
    <t>Sueldo Base</t>
  </si>
  <si>
    <t>Sueldo Devengado</t>
  </si>
  <si>
    <t>Total Ing. Empl.</t>
  </si>
  <si>
    <t>Neto a Pagar</t>
  </si>
  <si>
    <t>Seguro  Depend.</t>
  </si>
  <si>
    <t>Aporte Voluntario</t>
  </si>
  <si>
    <t>Banco de Reservas</t>
  </si>
  <si>
    <t>Seguro Complementario</t>
  </si>
  <si>
    <t xml:space="preserve">OTROS </t>
  </si>
  <si>
    <t>DD</t>
  </si>
  <si>
    <t>Enc. División de  Registro</t>
  </si>
  <si>
    <t>DENISSE  QUEZADA PRENZA</t>
  </si>
  <si>
    <t>Especialista de Fiscalización y Control de Proyec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</si>
</sst>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706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5" ht="15">
      <c r="A5" t="s">
        <v>0</v>
      </c>
    </row>
    <row r="6" spans="1:17" ht="15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  <c r="O6" t="s">
        <v>15</v>
      </c>
      <c r="Q6" t="s">
        <v>16</v>
      </c>
    </row>
    <row r="7" spans="1:17" ht="15">
      <c r="A7">
        <v>1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>
        <v>300000</v>
      </c>
      <c r="H7">
        <v>0</v>
      </c>
      <c r="I7">
        <f aca="true" t="shared" si="0" ref="I7:I70">+G7+H7</f>
        <v>300000</v>
      </c>
      <c r="J7">
        <v>8610</v>
      </c>
      <c r="K7">
        <v>60009.08</v>
      </c>
      <c r="L7">
        <v>5685.41</v>
      </c>
      <c r="M7">
        <v>0</v>
      </c>
      <c r="N7">
        <f aca="true" t="shared" si="1" ref="N7:N70">+J7+K7+L7+M7</f>
        <v>74304.49</v>
      </c>
      <c r="O7">
        <f aca="true" t="shared" si="2" ref="O7:O70">+I7-N7</f>
        <v>225695.51</v>
      </c>
      <c r="Q7">
        <v>1</v>
      </c>
    </row>
    <row r="8" spans="1:17" ht="15">
      <c r="A8">
        <v>2</v>
      </c>
      <c r="B8" t="s">
        <v>22</v>
      </c>
      <c r="C8" t="s">
        <v>18</v>
      </c>
      <c r="D8" t="s">
        <v>23</v>
      </c>
      <c r="E8" t="s">
        <v>20</v>
      </c>
      <c r="F8" t="s">
        <v>21</v>
      </c>
      <c r="G8">
        <v>176400</v>
      </c>
      <c r="H8">
        <v>0</v>
      </c>
      <c r="I8">
        <f t="shared" si="0"/>
        <v>176400</v>
      </c>
      <c r="J8">
        <v>5062.68</v>
      </c>
      <c r="K8">
        <v>30076.63</v>
      </c>
      <c r="L8">
        <v>5362.56</v>
      </c>
      <c r="M8">
        <v>0</v>
      </c>
      <c r="N8">
        <f t="shared" si="1"/>
        <v>40501.869999999995</v>
      </c>
      <c r="O8">
        <f t="shared" si="2"/>
        <v>135898.13</v>
      </c>
      <c r="Q8">
        <v>1</v>
      </c>
    </row>
    <row r="9" spans="1:17" ht="15">
      <c r="A9">
        <v>3</v>
      </c>
      <c r="B9" t="s">
        <v>24</v>
      </c>
      <c r="C9" t="s">
        <v>18</v>
      </c>
      <c r="D9" t="s">
        <v>23</v>
      </c>
      <c r="E9" t="s">
        <v>20</v>
      </c>
      <c r="F9" t="s">
        <v>21</v>
      </c>
      <c r="G9">
        <v>176400</v>
      </c>
      <c r="H9">
        <v>0</v>
      </c>
      <c r="I9">
        <f t="shared" si="0"/>
        <v>176400</v>
      </c>
      <c r="J9">
        <v>5062.68</v>
      </c>
      <c r="K9">
        <v>30076.63</v>
      </c>
      <c r="L9">
        <v>5362.56</v>
      </c>
      <c r="M9">
        <v>0</v>
      </c>
      <c r="N9">
        <f t="shared" si="1"/>
        <v>40501.869999999995</v>
      </c>
      <c r="O9">
        <f t="shared" si="2"/>
        <v>135898.13</v>
      </c>
      <c r="Q9">
        <v>1</v>
      </c>
    </row>
    <row r="10" spans="1:17" ht="15">
      <c r="A10">
        <v>4</v>
      </c>
      <c r="B10" t="s">
        <v>25</v>
      </c>
      <c r="C10" t="s">
        <v>18</v>
      </c>
      <c r="D10" t="s">
        <v>23</v>
      </c>
      <c r="E10" t="s">
        <v>20</v>
      </c>
      <c r="F10" t="s">
        <v>21</v>
      </c>
      <c r="G10">
        <v>176400</v>
      </c>
      <c r="H10">
        <v>0</v>
      </c>
      <c r="I10">
        <f t="shared" si="0"/>
        <v>176400</v>
      </c>
      <c r="J10">
        <v>5062.68</v>
      </c>
      <c r="K10">
        <v>30076.63</v>
      </c>
      <c r="L10">
        <v>5362.56</v>
      </c>
      <c r="M10">
        <v>0</v>
      </c>
      <c r="N10">
        <f t="shared" si="1"/>
        <v>40501.869999999995</v>
      </c>
      <c r="O10">
        <f t="shared" si="2"/>
        <v>135898.13</v>
      </c>
      <c r="Q10">
        <v>1</v>
      </c>
    </row>
    <row r="11" spans="1:17" ht="15">
      <c r="A11">
        <v>5</v>
      </c>
      <c r="B11" t="s">
        <v>26</v>
      </c>
      <c r="C11" t="s">
        <v>18</v>
      </c>
      <c r="D11" t="s">
        <v>23</v>
      </c>
      <c r="E11" t="s">
        <v>20</v>
      </c>
      <c r="F11" t="s">
        <v>21</v>
      </c>
      <c r="G11">
        <v>176400</v>
      </c>
      <c r="H11">
        <v>0</v>
      </c>
      <c r="I11">
        <f t="shared" si="0"/>
        <v>176400</v>
      </c>
      <c r="J11">
        <v>5062.68</v>
      </c>
      <c r="K11">
        <v>30076.63</v>
      </c>
      <c r="L11">
        <v>5362.56</v>
      </c>
      <c r="M11">
        <v>0</v>
      </c>
      <c r="N11">
        <f t="shared" si="1"/>
        <v>40501.869999999995</v>
      </c>
      <c r="O11">
        <f t="shared" si="2"/>
        <v>135898.13</v>
      </c>
      <c r="Q11">
        <v>1</v>
      </c>
    </row>
    <row r="12" spans="1:17" ht="15">
      <c r="A12">
        <v>6</v>
      </c>
      <c r="B12" t="s">
        <v>27</v>
      </c>
      <c r="C12" t="s">
        <v>18</v>
      </c>
      <c r="D12" t="s">
        <v>28</v>
      </c>
      <c r="E12" t="s">
        <v>20</v>
      </c>
      <c r="F12" t="s">
        <v>29</v>
      </c>
      <c r="G12">
        <v>176400</v>
      </c>
      <c r="H12">
        <v>0</v>
      </c>
      <c r="I12">
        <f t="shared" si="0"/>
        <v>176400</v>
      </c>
      <c r="J12">
        <v>5062.68</v>
      </c>
      <c r="K12">
        <v>30076.63</v>
      </c>
      <c r="L12">
        <v>5362.56</v>
      </c>
      <c r="M12">
        <v>0</v>
      </c>
      <c r="N12">
        <f t="shared" si="1"/>
        <v>40501.869999999995</v>
      </c>
      <c r="O12">
        <f t="shared" si="2"/>
        <v>135898.13</v>
      </c>
      <c r="Q12">
        <v>1</v>
      </c>
    </row>
    <row r="13" spans="1:17" ht="15">
      <c r="A13">
        <v>7</v>
      </c>
      <c r="B13" t="s">
        <v>30</v>
      </c>
      <c r="C13" t="s">
        <v>18</v>
      </c>
      <c r="D13" t="s">
        <v>31</v>
      </c>
      <c r="E13" t="s">
        <v>20</v>
      </c>
      <c r="F13" t="s">
        <v>21</v>
      </c>
      <c r="G13">
        <v>125000</v>
      </c>
      <c r="H13">
        <v>0</v>
      </c>
      <c r="I13">
        <f t="shared" si="0"/>
        <v>125000</v>
      </c>
      <c r="J13">
        <v>3587.5</v>
      </c>
      <c r="K13">
        <v>17986.06</v>
      </c>
      <c r="L13">
        <v>3800</v>
      </c>
      <c r="M13">
        <v>0</v>
      </c>
      <c r="N13">
        <f t="shared" si="1"/>
        <v>25373.56</v>
      </c>
      <c r="O13">
        <f t="shared" si="2"/>
        <v>99626.44</v>
      </c>
      <c r="Q13">
        <v>1</v>
      </c>
    </row>
    <row r="14" spans="1:17" ht="15">
      <c r="A14">
        <v>8</v>
      </c>
      <c r="B14" t="s">
        <v>32</v>
      </c>
      <c r="C14" t="s">
        <v>18</v>
      </c>
      <c r="D14" t="s">
        <v>33</v>
      </c>
      <c r="E14" t="s">
        <v>20</v>
      </c>
      <c r="F14" t="s">
        <v>29</v>
      </c>
      <c r="G14">
        <v>100000</v>
      </c>
      <c r="H14">
        <v>0</v>
      </c>
      <c r="I14">
        <f t="shared" si="0"/>
        <v>100000</v>
      </c>
      <c r="J14">
        <v>2870</v>
      </c>
      <c r="K14">
        <v>12105.44</v>
      </c>
      <c r="L14">
        <v>3040</v>
      </c>
      <c r="M14">
        <v>0</v>
      </c>
      <c r="N14">
        <f t="shared" si="1"/>
        <v>18015.440000000002</v>
      </c>
      <c r="O14">
        <f t="shared" si="2"/>
        <v>81984.56</v>
      </c>
      <c r="Q14">
        <v>1</v>
      </c>
    </row>
    <row r="15" spans="1:17" ht="15">
      <c r="A15">
        <v>9</v>
      </c>
      <c r="B15" t="s">
        <v>34</v>
      </c>
      <c r="C15" t="s">
        <v>18</v>
      </c>
      <c r="D15" t="s">
        <v>35</v>
      </c>
      <c r="E15" t="s">
        <v>20</v>
      </c>
      <c r="F15" t="s">
        <v>21</v>
      </c>
      <c r="G15">
        <v>90000</v>
      </c>
      <c r="H15">
        <v>0</v>
      </c>
      <c r="I15">
        <f t="shared" si="0"/>
        <v>90000</v>
      </c>
      <c r="J15">
        <v>2583</v>
      </c>
      <c r="K15">
        <v>9753.19</v>
      </c>
      <c r="L15">
        <v>2736</v>
      </c>
      <c r="M15">
        <v>100</v>
      </c>
      <c r="N15">
        <f t="shared" si="1"/>
        <v>15172.19</v>
      </c>
      <c r="O15">
        <f t="shared" si="2"/>
        <v>74827.81</v>
      </c>
      <c r="Q15">
        <v>1</v>
      </c>
    </row>
    <row r="16" spans="1:17" ht="15">
      <c r="A16">
        <v>10</v>
      </c>
      <c r="B16" t="s">
        <v>36</v>
      </c>
      <c r="C16" t="s">
        <v>18</v>
      </c>
      <c r="D16" t="s">
        <v>31</v>
      </c>
      <c r="E16" t="s">
        <v>20</v>
      </c>
      <c r="F16" t="s">
        <v>21</v>
      </c>
      <c r="G16">
        <v>90000</v>
      </c>
      <c r="H16">
        <v>0</v>
      </c>
      <c r="I16">
        <f t="shared" si="0"/>
        <v>90000</v>
      </c>
      <c r="J16">
        <v>2583</v>
      </c>
      <c r="K16">
        <v>9753.19</v>
      </c>
      <c r="L16">
        <v>2736</v>
      </c>
      <c r="M16">
        <v>0</v>
      </c>
      <c r="N16">
        <f t="shared" si="1"/>
        <v>15072.19</v>
      </c>
      <c r="O16">
        <f t="shared" si="2"/>
        <v>74927.81</v>
      </c>
      <c r="Q16">
        <v>1</v>
      </c>
    </row>
    <row r="17" spans="1:17" ht="15">
      <c r="A17">
        <v>11</v>
      </c>
      <c r="B17" t="s">
        <v>37</v>
      </c>
      <c r="C17" t="s">
        <v>18</v>
      </c>
      <c r="D17" t="s">
        <v>38</v>
      </c>
      <c r="E17" t="s">
        <v>20</v>
      </c>
      <c r="F17" t="s">
        <v>21</v>
      </c>
      <c r="G17">
        <v>85000</v>
      </c>
      <c r="H17">
        <v>0</v>
      </c>
      <c r="I17">
        <f t="shared" si="0"/>
        <v>85000</v>
      </c>
      <c r="J17">
        <v>2439.5</v>
      </c>
      <c r="K17">
        <v>8577.06</v>
      </c>
      <c r="L17">
        <v>2584</v>
      </c>
      <c r="M17">
        <v>0</v>
      </c>
      <c r="N17">
        <f t="shared" si="1"/>
        <v>13600.56</v>
      </c>
      <c r="O17">
        <f t="shared" si="2"/>
        <v>71399.44</v>
      </c>
      <c r="Q17">
        <v>1</v>
      </c>
    </row>
    <row r="18" spans="1:17" ht="15">
      <c r="A18">
        <v>12</v>
      </c>
      <c r="B18" t="s">
        <v>39</v>
      </c>
      <c r="C18" t="s">
        <v>18</v>
      </c>
      <c r="D18" t="s">
        <v>31</v>
      </c>
      <c r="E18" t="s">
        <v>20</v>
      </c>
      <c r="F18" t="s">
        <v>21</v>
      </c>
      <c r="G18">
        <v>80000</v>
      </c>
      <c r="H18">
        <v>0</v>
      </c>
      <c r="I18">
        <f t="shared" si="0"/>
        <v>80000</v>
      </c>
      <c r="J18">
        <v>2296</v>
      </c>
      <c r="K18">
        <v>7400.94</v>
      </c>
      <c r="L18">
        <v>2432</v>
      </c>
      <c r="M18">
        <v>0</v>
      </c>
      <c r="N18">
        <f t="shared" si="1"/>
        <v>12128.939999999999</v>
      </c>
      <c r="O18">
        <f t="shared" si="2"/>
        <v>67871.06</v>
      </c>
      <c r="Q18">
        <v>1</v>
      </c>
    </row>
    <row r="19" spans="1:17" ht="15">
      <c r="A19">
        <v>13</v>
      </c>
      <c r="B19" t="s">
        <v>40</v>
      </c>
      <c r="C19" t="s">
        <v>18</v>
      </c>
      <c r="D19" t="s">
        <v>41</v>
      </c>
      <c r="E19" t="s">
        <v>20</v>
      </c>
      <c r="F19" t="s">
        <v>21</v>
      </c>
      <c r="G19">
        <v>70000</v>
      </c>
      <c r="H19">
        <v>0</v>
      </c>
      <c r="I19">
        <f t="shared" si="0"/>
        <v>70000</v>
      </c>
      <c r="J19">
        <v>2009</v>
      </c>
      <c r="K19">
        <v>5368.45</v>
      </c>
      <c r="L19">
        <v>2128</v>
      </c>
      <c r="M19">
        <v>0</v>
      </c>
      <c r="N19">
        <f t="shared" si="1"/>
        <v>9505.45</v>
      </c>
      <c r="O19">
        <f t="shared" si="2"/>
        <v>60494.55</v>
      </c>
      <c r="Q19">
        <v>1</v>
      </c>
    </row>
    <row r="20" spans="1:17" ht="15">
      <c r="A20">
        <v>14</v>
      </c>
      <c r="B20" t="s">
        <v>42</v>
      </c>
      <c r="C20" t="s">
        <v>18</v>
      </c>
      <c r="D20" t="s">
        <v>43</v>
      </c>
      <c r="E20" t="s">
        <v>20</v>
      </c>
      <c r="F20" t="s">
        <v>29</v>
      </c>
      <c r="G20">
        <v>65000</v>
      </c>
      <c r="H20">
        <v>0</v>
      </c>
      <c r="I20">
        <f t="shared" si="0"/>
        <v>65000</v>
      </c>
      <c r="J20">
        <v>1865.5</v>
      </c>
      <c r="K20">
        <v>4427.55</v>
      </c>
      <c r="L20">
        <v>1976</v>
      </c>
      <c r="M20">
        <v>100</v>
      </c>
      <c r="N20">
        <f t="shared" si="1"/>
        <v>8369.05</v>
      </c>
      <c r="O20">
        <f t="shared" si="2"/>
        <v>56630.95</v>
      </c>
      <c r="Q20">
        <v>1</v>
      </c>
    </row>
    <row r="21" spans="1:17" ht="15">
      <c r="A21">
        <v>15</v>
      </c>
      <c r="B21" t="s">
        <v>44</v>
      </c>
      <c r="C21" t="s">
        <v>18</v>
      </c>
      <c r="D21" t="s">
        <v>43</v>
      </c>
      <c r="E21" t="s">
        <v>20</v>
      </c>
      <c r="F21" t="s">
        <v>29</v>
      </c>
      <c r="G21">
        <v>65000</v>
      </c>
      <c r="I21">
        <f t="shared" si="0"/>
        <v>65000</v>
      </c>
      <c r="J21">
        <v>1865.5</v>
      </c>
      <c r="K21">
        <v>4427.55</v>
      </c>
      <c r="L21">
        <v>1976</v>
      </c>
      <c r="M21">
        <v>796.78</v>
      </c>
      <c r="N21">
        <f t="shared" si="1"/>
        <v>9065.83</v>
      </c>
      <c r="O21">
        <f t="shared" si="2"/>
        <v>55934.17</v>
      </c>
      <c r="Q21">
        <v>1</v>
      </c>
    </row>
    <row r="22" spans="1:17" ht="15">
      <c r="A22">
        <v>16</v>
      </c>
      <c r="B22" t="s">
        <v>45</v>
      </c>
      <c r="C22" t="s">
        <v>18</v>
      </c>
      <c r="D22" t="s">
        <v>43</v>
      </c>
      <c r="E22" t="s">
        <v>20</v>
      </c>
      <c r="F22" t="s">
        <v>29</v>
      </c>
      <c r="G22">
        <v>65000</v>
      </c>
      <c r="H22">
        <v>0</v>
      </c>
      <c r="I22">
        <f t="shared" si="0"/>
        <v>65000</v>
      </c>
      <c r="J22">
        <v>1865.5</v>
      </c>
      <c r="K22">
        <v>4427.55</v>
      </c>
      <c r="L22">
        <v>1976</v>
      </c>
      <c r="M22">
        <v>100</v>
      </c>
      <c r="N22">
        <f t="shared" si="1"/>
        <v>8369.05</v>
      </c>
      <c r="O22">
        <f t="shared" si="2"/>
        <v>56630.95</v>
      </c>
      <c r="Q22">
        <v>33</v>
      </c>
    </row>
    <row r="23" spans="1:17" ht="15">
      <c r="A23">
        <v>17</v>
      </c>
      <c r="B23" t="s">
        <v>46</v>
      </c>
      <c r="C23" t="s">
        <v>18</v>
      </c>
      <c r="D23" t="s">
        <v>31</v>
      </c>
      <c r="E23" t="s">
        <v>20</v>
      </c>
      <c r="F23" t="s">
        <v>29</v>
      </c>
      <c r="G23">
        <v>60000</v>
      </c>
      <c r="H23">
        <v>0</v>
      </c>
      <c r="I23">
        <f t="shared" si="0"/>
        <v>60000</v>
      </c>
      <c r="J23">
        <v>1722</v>
      </c>
      <c r="K23">
        <v>3486.65</v>
      </c>
      <c r="L23">
        <v>1824</v>
      </c>
      <c r="M23">
        <v>1700.79</v>
      </c>
      <c r="N23">
        <f t="shared" si="1"/>
        <v>8733.439999999999</v>
      </c>
      <c r="O23">
        <f t="shared" si="2"/>
        <v>51266.56</v>
      </c>
      <c r="Q23">
        <v>1</v>
      </c>
    </row>
    <row r="24" spans="1:17" ht="15">
      <c r="A24">
        <v>18</v>
      </c>
      <c r="B24" t="s">
        <v>47</v>
      </c>
      <c r="C24" t="s">
        <v>18</v>
      </c>
      <c r="D24" t="s">
        <v>31</v>
      </c>
      <c r="E24" t="s">
        <v>20</v>
      </c>
      <c r="F24" t="s">
        <v>29</v>
      </c>
      <c r="G24">
        <v>60000</v>
      </c>
      <c r="H24">
        <v>0</v>
      </c>
      <c r="I24">
        <f t="shared" si="0"/>
        <v>60000</v>
      </c>
      <c r="J24">
        <v>1722</v>
      </c>
      <c r="K24">
        <v>3486.65</v>
      </c>
      <c r="L24">
        <v>1824</v>
      </c>
      <c r="M24">
        <v>0</v>
      </c>
      <c r="N24">
        <f t="shared" si="1"/>
        <v>7032.65</v>
      </c>
      <c r="O24">
        <f t="shared" si="2"/>
        <v>52967.35</v>
      </c>
      <c r="Q24">
        <v>1</v>
      </c>
    </row>
    <row r="25" spans="1:17" ht="15">
      <c r="A25">
        <v>19</v>
      </c>
      <c r="B25" t="s">
        <v>48</v>
      </c>
      <c r="C25" t="s">
        <v>18</v>
      </c>
      <c r="D25" t="s">
        <v>43</v>
      </c>
      <c r="E25" t="s">
        <v>20</v>
      </c>
      <c r="F25" t="s">
        <v>29</v>
      </c>
      <c r="G25">
        <v>55000</v>
      </c>
      <c r="H25">
        <v>0</v>
      </c>
      <c r="I25">
        <f t="shared" si="0"/>
        <v>55000</v>
      </c>
      <c r="J25">
        <v>1578.5</v>
      </c>
      <c r="K25">
        <v>2559.67</v>
      </c>
      <c r="L25">
        <v>1672</v>
      </c>
      <c r="M25">
        <v>586.21</v>
      </c>
      <c r="N25">
        <f t="shared" si="1"/>
        <v>6396.38</v>
      </c>
      <c r="O25">
        <f t="shared" si="2"/>
        <v>48603.62</v>
      </c>
      <c r="Q25">
        <v>1</v>
      </c>
    </row>
    <row r="26" spans="1:17" ht="15">
      <c r="A26">
        <v>20</v>
      </c>
      <c r="B26" t="s">
        <v>49</v>
      </c>
      <c r="C26" t="s">
        <v>18</v>
      </c>
      <c r="D26" t="s">
        <v>43</v>
      </c>
      <c r="E26" t="s">
        <v>20</v>
      </c>
      <c r="F26" t="s">
        <v>29</v>
      </c>
      <c r="G26">
        <v>50000</v>
      </c>
      <c r="H26">
        <v>0</v>
      </c>
      <c r="I26">
        <f t="shared" si="0"/>
        <v>50000</v>
      </c>
      <c r="J26">
        <v>1435</v>
      </c>
      <c r="K26">
        <v>1854</v>
      </c>
      <c r="L26">
        <v>1520</v>
      </c>
      <c r="M26">
        <v>0</v>
      </c>
      <c r="N26">
        <f t="shared" si="1"/>
        <v>4809</v>
      </c>
      <c r="O26">
        <f t="shared" si="2"/>
        <v>45191</v>
      </c>
      <c r="Q26">
        <v>1</v>
      </c>
    </row>
    <row r="27" spans="1:17" ht="15">
      <c r="A27">
        <v>21</v>
      </c>
      <c r="B27" t="s">
        <v>50</v>
      </c>
      <c r="C27" t="s">
        <v>18</v>
      </c>
      <c r="D27" t="s">
        <v>51</v>
      </c>
      <c r="E27" t="s">
        <v>20</v>
      </c>
      <c r="F27" t="s">
        <v>29</v>
      </c>
      <c r="G27">
        <v>50000</v>
      </c>
      <c r="H27">
        <v>0</v>
      </c>
      <c r="I27">
        <f t="shared" si="0"/>
        <v>50000</v>
      </c>
      <c r="J27">
        <v>1435</v>
      </c>
      <c r="K27">
        <v>1854</v>
      </c>
      <c r="L27">
        <v>1520</v>
      </c>
      <c r="M27">
        <v>100</v>
      </c>
      <c r="N27">
        <f t="shared" si="1"/>
        <v>4909</v>
      </c>
      <c r="O27">
        <f t="shared" si="2"/>
        <v>45091</v>
      </c>
      <c r="Q27">
        <v>1</v>
      </c>
    </row>
    <row r="28" spans="1:17" ht="15">
      <c r="A28">
        <v>22</v>
      </c>
      <c r="B28" t="s">
        <v>52</v>
      </c>
      <c r="C28" t="s">
        <v>18</v>
      </c>
      <c r="D28" t="s">
        <v>53</v>
      </c>
      <c r="E28" t="s">
        <v>20</v>
      </c>
      <c r="F28" t="s">
        <v>29</v>
      </c>
      <c r="G28">
        <v>40000</v>
      </c>
      <c r="H28">
        <v>0</v>
      </c>
      <c r="I28">
        <f t="shared" si="0"/>
        <v>40000</v>
      </c>
      <c r="J28">
        <v>1148</v>
      </c>
      <c r="K28">
        <v>442.65</v>
      </c>
      <c r="L28">
        <v>1216</v>
      </c>
      <c r="M28">
        <v>100</v>
      </c>
      <c r="N28">
        <f t="shared" si="1"/>
        <v>2906.65</v>
      </c>
      <c r="O28">
        <f t="shared" si="2"/>
        <v>37093.35</v>
      </c>
      <c r="Q28">
        <v>1</v>
      </c>
    </row>
    <row r="29" spans="1:17" ht="15">
      <c r="A29">
        <v>23</v>
      </c>
      <c r="B29" t="s">
        <v>54</v>
      </c>
      <c r="C29" t="s">
        <v>18</v>
      </c>
      <c r="D29" t="s">
        <v>55</v>
      </c>
      <c r="E29" t="s">
        <v>20</v>
      </c>
      <c r="F29" t="s">
        <v>29</v>
      </c>
      <c r="G29">
        <v>40000</v>
      </c>
      <c r="H29">
        <v>0</v>
      </c>
      <c r="I29">
        <f t="shared" si="0"/>
        <v>40000</v>
      </c>
      <c r="J29">
        <v>1148</v>
      </c>
      <c r="K29">
        <v>442.65</v>
      </c>
      <c r="L29">
        <v>1216</v>
      </c>
      <c r="M29">
        <v>100</v>
      </c>
      <c r="N29">
        <f t="shared" si="1"/>
        <v>2906.65</v>
      </c>
      <c r="O29">
        <f t="shared" si="2"/>
        <v>37093.35</v>
      </c>
      <c r="Q29">
        <v>25</v>
      </c>
    </row>
    <row r="30" spans="1:17" ht="15">
      <c r="A30">
        <v>24</v>
      </c>
      <c r="B30" t="s">
        <v>56</v>
      </c>
      <c r="C30" t="s">
        <v>18</v>
      </c>
      <c r="D30" t="s">
        <v>57</v>
      </c>
      <c r="E30" t="s">
        <v>20</v>
      </c>
      <c r="F30" t="s">
        <v>21</v>
      </c>
      <c r="G30">
        <v>26250</v>
      </c>
      <c r="H30">
        <v>0</v>
      </c>
      <c r="I30">
        <f t="shared" si="0"/>
        <v>26250</v>
      </c>
      <c r="J30">
        <v>753.38</v>
      </c>
      <c r="K30">
        <v>0</v>
      </c>
      <c r="L30">
        <v>798</v>
      </c>
      <c r="M30">
        <v>392.49</v>
      </c>
      <c r="N30">
        <f t="shared" si="1"/>
        <v>1943.8700000000001</v>
      </c>
      <c r="O30">
        <f t="shared" si="2"/>
        <v>24306.13</v>
      </c>
      <c r="Q30">
        <v>1</v>
      </c>
    </row>
    <row r="31" spans="1:17" ht="15">
      <c r="A31">
        <v>25</v>
      </c>
      <c r="B31" t="s">
        <v>58</v>
      </c>
      <c r="C31" t="s">
        <v>18</v>
      </c>
      <c r="D31" t="s">
        <v>59</v>
      </c>
      <c r="E31" t="s">
        <v>20</v>
      </c>
      <c r="F31" t="s">
        <v>21</v>
      </c>
      <c r="G31">
        <v>22000</v>
      </c>
      <c r="H31">
        <v>0</v>
      </c>
      <c r="I31">
        <f t="shared" si="0"/>
        <v>22000</v>
      </c>
      <c r="J31">
        <v>631.4</v>
      </c>
      <c r="K31">
        <v>0</v>
      </c>
      <c r="L31">
        <v>668.8</v>
      </c>
      <c r="M31">
        <v>0</v>
      </c>
      <c r="N31">
        <f t="shared" si="1"/>
        <v>1300.1999999999998</v>
      </c>
      <c r="O31">
        <f t="shared" si="2"/>
        <v>20699.8</v>
      </c>
      <c r="Q31">
        <v>1</v>
      </c>
    </row>
    <row r="32" spans="1:17" ht="15">
      <c r="A32">
        <v>26</v>
      </c>
      <c r="B32" t="s">
        <v>60</v>
      </c>
      <c r="C32" t="s">
        <v>61</v>
      </c>
      <c r="D32" t="s">
        <v>62</v>
      </c>
      <c r="E32" t="s">
        <v>20</v>
      </c>
      <c r="F32" t="s">
        <v>29</v>
      </c>
      <c r="G32">
        <v>145000</v>
      </c>
      <c r="H32">
        <v>0</v>
      </c>
      <c r="I32">
        <f t="shared" si="0"/>
        <v>145000</v>
      </c>
      <c r="J32">
        <v>4161.5</v>
      </c>
      <c r="K32">
        <v>21896.87</v>
      </c>
      <c r="L32">
        <v>4408</v>
      </c>
      <c r="M32">
        <v>3174.76</v>
      </c>
      <c r="N32">
        <f t="shared" si="1"/>
        <v>33641.13</v>
      </c>
      <c r="O32">
        <f t="shared" si="2"/>
        <v>111358.87</v>
      </c>
      <c r="Q32">
        <v>3</v>
      </c>
    </row>
    <row r="33" spans="1:17" ht="15">
      <c r="A33">
        <v>27</v>
      </c>
      <c r="B33" t="s">
        <v>63</v>
      </c>
      <c r="C33" t="s">
        <v>61</v>
      </c>
      <c r="D33" t="s">
        <v>64</v>
      </c>
      <c r="E33" t="s">
        <v>20</v>
      </c>
      <c r="F33" t="s">
        <v>29</v>
      </c>
      <c r="G33">
        <v>60000</v>
      </c>
      <c r="H33">
        <v>0</v>
      </c>
      <c r="I33">
        <f t="shared" si="0"/>
        <v>60000</v>
      </c>
      <c r="J33">
        <v>1722</v>
      </c>
      <c r="K33">
        <v>3486.65</v>
      </c>
      <c r="L33">
        <v>1824</v>
      </c>
      <c r="M33">
        <v>321.55</v>
      </c>
      <c r="N33">
        <f t="shared" si="1"/>
        <v>7354.2</v>
      </c>
      <c r="O33">
        <f t="shared" si="2"/>
        <v>52645.8</v>
      </c>
      <c r="Q33">
        <v>3</v>
      </c>
    </row>
    <row r="34" spans="1:17" ht="15">
      <c r="A34">
        <v>28</v>
      </c>
      <c r="B34" t="s">
        <v>65</v>
      </c>
      <c r="C34" t="s">
        <v>61</v>
      </c>
      <c r="D34" t="s">
        <v>64</v>
      </c>
      <c r="E34" t="s">
        <v>66</v>
      </c>
      <c r="F34" t="s">
        <v>29</v>
      </c>
      <c r="G34">
        <v>60000</v>
      </c>
      <c r="H34">
        <v>0</v>
      </c>
      <c r="I34">
        <f t="shared" si="0"/>
        <v>60000</v>
      </c>
      <c r="J34">
        <v>1722</v>
      </c>
      <c r="K34">
        <v>3486.65</v>
      </c>
      <c r="L34">
        <v>1824</v>
      </c>
      <c r="M34">
        <v>100</v>
      </c>
      <c r="N34">
        <f t="shared" si="1"/>
        <v>7132.65</v>
      </c>
      <c r="O34">
        <f t="shared" si="2"/>
        <v>52867.35</v>
      </c>
      <c r="Q34">
        <v>3</v>
      </c>
    </row>
    <row r="35" spans="1:17" ht="15">
      <c r="A35">
        <v>29</v>
      </c>
      <c r="B35" t="s">
        <v>67</v>
      </c>
      <c r="C35" t="s">
        <v>61</v>
      </c>
      <c r="D35" t="s">
        <v>64</v>
      </c>
      <c r="E35" t="s">
        <v>20</v>
      </c>
      <c r="F35" t="s">
        <v>29</v>
      </c>
      <c r="G35">
        <v>60000</v>
      </c>
      <c r="H35">
        <v>0</v>
      </c>
      <c r="I35">
        <f t="shared" si="0"/>
        <v>60000</v>
      </c>
      <c r="J35">
        <v>1722</v>
      </c>
      <c r="K35">
        <v>3486.65</v>
      </c>
      <c r="L35">
        <v>1824</v>
      </c>
      <c r="M35">
        <v>100</v>
      </c>
      <c r="N35">
        <f t="shared" si="1"/>
        <v>7132.65</v>
      </c>
      <c r="O35">
        <f t="shared" si="2"/>
        <v>52867.35</v>
      </c>
      <c r="Q35">
        <v>3</v>
      </c>
    </row>
    <row r="36" spans="1:17" ht="15">
      <c r="A36">
        <v>30</v>
      </c>
      <c r="B36" t="s">
        <v>68</v>
      </c>
      <c r="C36" t="s">
        <v>61</v>
      </c>
      <c r="D36" t="s">
        <v>64</v>
      </c>
      <c r="E36" t="s">
        <v>20</v>
      </c>
      <c r="F36" t="s">
        <v>21</v>
      </c>
      <c r="G36">
        <v>60000</v>
      </c>
      <c r="H36">
        <v>0</v>
      </c>
      <c r="I36">
        <f>+G36+H36</f>
        <v>60000</v>
      </c>
      <c r="J36">
        <v>1722</v>
      </c>
      <c r="K36">
        <v>3486.65</v>
      </c>
      <c r="L36">
        <v>1824</v>
      </c>
      <c r="M36">
        <v>0</v>
      </c>
      <c r="N36">
        <f t="shared" si="1"/>
        <v>7032.65</v>
      </c>
      <c r="O36">
        <f t="shared" si="2"/>
        <v>52967.35</v>
      </c>
      <c r="Q36">
        <v>3</v>
      </c>
    </row>
    <row r="37" spans="1:17" ht="15">
      <c r="A37">
        <v>31</v>
      </c>
      <c r="B37" t="s">
        <v>69</v>
      </c>
      <c r="C37" t="s">
        <v>61</v>
      </c>
      <c r="D37" t="s">
        <v>55</v>
      </c>
      <c r="E37" t="s">
        <v>20</v>
      </c>
      <c r="F37" t="s">
        <v>21</v>
      </c>
      <c r="G37">
        <v>47600</v>
      </c>
      <c r="H37">
        <v>0</v>
      </c>
      <c r="I37">
        <f t="shared" si="0"/>
        <v>47600</v>
      </c>
      <c r="J37">
        <v>1366.12</v>
      </c>
      <c r="K37">
        <v>1515.28</v>
      </c>
      <c r="L37">
        <v>1447.04</v>
      </c>
      <c r="M37">
        <v>8634.359999999999</v>
      </c>
      <c r="N37">
        <f t="shared" si="1"/>
        <v>12962.8</v>
      </c>
      <c r="O37">
        <f t="shared" si="2"/>
        <v>34637.2</v>
      </c>
      <c r="Q37">
        <v>68</v>
      </c>
    </row>
    <row r="38" spans="1:17" ht="15">
      <c r="A38">
        <v>32</v>
      </c>
      <c r="B38" t="s">
        <v>70</v>
      </c>
      <c r="C38" t="s">
        <v>71</v>
      </c>
      <c r="D38" t="s">
        <v>72</v>
      </c>
      <c r="E38" t="s">
        <v>20</v>
      </c>
      <c r="F38" t="s">
        <v>21</v>
      </c>
      <c r="G38">
        <v>160000</v>
      </c>
      <c r="H38">
        <v>0</v>
      </c>
      <c r="I38">
        <f t="shared" si="0"/>
        <v>160000</v>
      </c>
      <c r="J38">
        <v>4592</v>
      </c>
      <c r="K38">
        <v>26218.94</v>
      </c>
      <c r="L38">
        <v>4864</v>
      </c>
      <c r="M38">
        <v>0</v>
      </c>
      <c r="N38">
        <f t="shared" si="1"/>
        <v>35674.94</v>
      </c>
      <c r="O38">
        <f t="shared" si="2"/>
        <v>124325.06</v>
      </c>
      <c r="Q38">
        <v>4</v>
      </c>
    </row>
    <row r="39" spans="1:17" ht="15">
      <c r="A39">
        <v>33</v>
      </c>
      <c r="B39" t="s">
        <v>73</v>
      </c>
      <c r="C39" t="s">
        <v>71</v>
      </c>
      <c r="D39" t="s">
        <v>74</v>
      </c>
      <c r="E39" t="s">
        <v>20</v>
      </c>
      <c r="F39" t="s">
        <v>21</v>
      </c>
      <c r="G39">
        <v>110000</v>
      </c>
      <c r="H39">
        <v>0</v>
      </c>
      <c r="I39">
        <f t="shared" si="0"/>
        <v>110000</v>
      </c>
      <c r="J39">
        <v>3157</v>
      </c>
      <c r="K39">
        <v>13082.69</v>
      </c>
      <c r="L39">
        <v>3344</v>
      </c>
      <c r="M39">
        <v>5500</v>
      </c>
      <c r="N39">
        <f t="shared" si="1"/>
        <v>25083.690000000002</v>
      </c>
      <c r="O39">
        <f t="shared" si="2"/>
        <v>84916.31</v>
      </c>
      <c r="Q39">
        <v>4</v>
      </c>
    </row>
    <row r="40" spans="1:17" ht="15">
      <c r="A40">
        <v>34</v>
      </c>
      <c r="B40" t="s">
        <v>75</v>
      </c>
      <c r="C40" t="s">
        <v>71</v>
      </c>
      <c r="D40" t="s">
        <v>76</v>
      </c>
      <c r="E40" t="s">
        <v>20</v>
      </c>
      <c r="F40" t="s">
        <v>29</v>
      </c>
      <c r="G40">
        <v>80000</v>
      </c>
      <c r="H40">
        <v>0</v>
      </c>
      <c r="I40">
        <f t="shared" si="0"/>
        <v>80000</v>
      </c>
      <c r="J40">
        <v>2296</v>
      </c>
      <c r="K40">
        <v>7400.94</v>
      </c>
      <c r="L40">
        <v>2432</v>
      </c>
      <c r="M40">
        <v>0</v>
      </c>
      <c r="N40">
        <f t="shared" si="1"/>
        <v>12128.939999999999</v>
      </c>
      <c r="O40">
        <f t="shared" si="2"/>
        <v>67871.06</v>
      </c>
      <c r="Q40">
        <v>4</v>
      </c>
    </row>
    <row r="41" spans="1:17" ht="15">
      <c r="A41">
        <v>35</v>
      </c>
      <c r="B41" t="s">
        <v>77</v>
      </c>
      <c r="C41" t="s">
        <v>71</v>
      </c>
      <c r="D41" t="s">
        <v>76</v>
      </c>
      <c r="E41" t="s">
        <v>20</v>
      </c>
      <c r="F41" t="s">
        <v>29</v>
      </c>
      <c r="G41">
        <v>70000</v>
      </c>
      <c r="H41">
        <v>0</v>
      </c>
      <c r="I41">
        <f t="shared" si="0"/>
        <v>70000</v>
      </c>
      <c r="J41">
        <v>2009</v>
      </c>
      <c r="K41">
        <v>5368.45</v>
      </c>
      <c r="L41">
        <v>2128</v>
      </c>
      <c r="M41">
        <v>0</v>
      </c>
      <c r="N41">
        <f t="shared" si="1"/>
        <v>9505.45</v>
      </c>
      <c r="O41">
        <f t="shared" si="2"/>
        <v>60494.55</v>
      </c>
      <c r="Q41">
        <v>4</v>
      </c>
    </row>
    <row r="42" spans="1:17" ht="15">
      <c r="A42">
        <v>36</v>
      </c>
      <c r="B42" t="s">
        <v>78</v>
      </c>
      <c r="C42" t="s">
        <v>71</v>
      </c>
      <c r="D42" t="s">
        <v>79</v>
      </c>
      <c r="E42" t="s">
        <v>20</v>
      </c>
      <c r="F42" t="s">
        <v>29</v>
      </c>
      <c r="G42">
        <v>65000</v>
      </c>
      <c r="H42">
        <v>0</v>
      </c>
      <c r="I42">
        <f t="shared" si="0"/>
        <v>65000</v>
      </c>
      <c r="J42">
        <v>1865.5</v>
      </c>
      <c r="K42">
        <v>4427.55</v>
      </c>
      <c r="L42">
        <v>1976</v>
      </c>
      <c r="M42">
        <v>492.49</v>
      </c>
      <c r="N42">
        <f t="shared" si="1"/>
        <v>8761.539999999999</v>
      </c>
      <c r="O42">
        <f t="shared" si="2"/>
        <v>56238.46</v>
      </c>
      <c r="Q42">
        <v>4</v>
      </c>
    </row>
    <row r="43" spans="1:17" ht="15">
      <c r="A43">
        <v>37</v>
      </c>
      <c r="B43" t="s">
        <v>80</v>
      </c>
      <c r="C43" t="s">
        <v>71</v>
      </c>
      <c r="D43" t="s">
        <v>81</v>
      </c>
      <c r="E43" t="s">
        <v>20</v>
      </c>
      <c r="F43" t="s">
        <v>21</v>
      </c>
      <c r="G43">
        <v>60000</v>
      </c>
      <c r="H43">
        <v>0</v>
      </c>
      <c r="I43">
        <f t="shared" si="0"/>
        <v>60000</v>
      </c>
      <c r="J43">
        <v>1722</v>
      </c>
      <c r="K43">
        <v>3486.65</v>
      </c>
      <c r="L43">
        <v>1824</v>
      </c>
      <c r="M43">
        <v>0</v>
      </c>
      <c r="N43">
        <f t="shared" si="1"/>
        <v>7032.65</v>
      </c>
      <c r="O43">
        <f t="shared" si="2"/>
        <v>52967.35</v>
      </c>
      <c r="Q43">
        <v>4</v>
      </c>
    </row>
    <row r="44" spans="1:17" ht="15">
      <c r="A44">
        <v>38</v>
      </c>
      <c r="B44" t="s">
        <v>82</v>
      </c>
      <c r="C44" t="s">
        <v>71</v>
      </c>
      <c r="D44" t="s">
        <v>79</v>
      </c>
      <c r="E44" t="s">
        <v>20</v>
      </c>
      <c r="F44" t="s">
        <v>29</v>
      </c>
      <c r="G44">
        <v>60000</v>
      </c>
      <c r="H44">
        <v>0</v>
      </c>
      <c r="I44">
        <f t="shared" si="0"/>
        <v>60000</v>
      </c>
      <c r="J44">
        <v>1722</v>
      </c>
      <c r="K44">
        <v>3486.65</v>
      </c>
      <c r="L44">
        <v>1824</v>
      </c>
      <c r="M44">
        <v>492.49</v>
      </c>
      <c r="N44">
        <f t="shared" si="1"/>
        <v>7525.139999999999</v>
      </c>
      <c r="O44">
        <f t="shared" si="2"/>
        <v>52474.86</v>
      </c>
      <c r="Q44">
        <v>4</v>
      </c>
    </row>
    <row r="45" spans="1:17" ht="15">
      <c r="A45">
        <v>39</v>
      </c>
      <c r="B45" t="s">
        <v>83</v>
      </c>
      <c r="C45" t="s">
        <v>71</v>
      </c>
      <c r="D45" t="s">
        <v>84</v>
      </c>
      <c r="E45" t="s">
        <v>20</v>
      </c>
      <c r="F45" t="s">
        <v>21</v>
      </c>
      <c r="G45">
        <v>60000</v>
      </c>
      <c r="H45">
        <v>0</v>
      </c>
      <c r="I45">
        <f t="shared" si="0"/>
        <v>60000</v>
      </c>
      <c r="J45">
        <v>1722</v>
      </c>
      <c r="K45">
        <v>3486.65</v>
      </c>
      <c r="L45">
        <v>1824</v>
      </c>
      <c r="M45">
        <v>0</v>
      </c>
      <c r="N45">
        <f t="shared" si="1"/>
        <v>7032.65</v>
      </c>
      <c r="O45">
        <f t="shared" si="2"/>
        <v>52967.35</v>
      </c>
      <c r="Q45">
        <v>4</v>
      </c>
    </row>
    <row r="46" spans="1:17" ht="15">
      <c r="A46">
        <v>40</v>
      </c>
      <c r="B46" t="s">
        <v>85</v>
      </c>
      <c r="C46" t="s">
        <v>71</v>
      </c>
      <c r="D46" t="s">
        <v>79</v>
      </c>
      <c r="E46" t="s">
        <v>20</v>
      </c>
      <c r="F46" t="s">
        <v>29</v>
      </c>
      <c r="G46">
        <v>60000</v>
      </c>
      <c r="H46">
        <v>0</v>
      </c>
      <c r="I46">
        <f t="shared" si="0"/>
        <v>60000</v>
      </c>
      <c r="J46">
        <v>1722</v>
      </c>
      <c r="K46">
        <v>3486.65</v>
      </c>
      <c r="L46">
        <v>1824</v>
      </c>
      <c r="M46">
        <v>100</v>
      </c>
      <c r="N46">
        <f t="shared" si="1"/>
        <v>7132.65</v>
      </c>
      <c r="O46">
        <f t="shared" si="2"/>
        <v>52867.35</v>
      </c>
      <c r="Q46">
        <v>4</v>
      </c>
    </row>
    <row r="47" spans="1:17" ht="15">
      <c r="A47">
        <v>41</v>
      </c>
      <c r="B47" t="s">
        <v>86</v>
      </c>
      <c r="C47" t="s">
        <v>71</v>
      </c>
      <c r="D47" t="s">
        <v>79</v>
      </c>
      <c r="E47" t="s">
        <v>20</v>
      </c>
      <c r="F47" t="s">
        <v>21</v>
      </c>
      <c r="G47">
        <v>60000</v>
      </c>
      <c r="H47">
        <v>0</v>
      </c>
      <c r="I47">
        <f t="shared" si="0"/>
        <v>60000</v>
      </c>
      <c r="J47">
        <v>1722</v>
      </c>
      <c r="K47">
        <v>3169.17</v>
      </c>
      <c r="L47">
        <v>1824</v>
      </c>
      <c r="M47">
        <v>15459.490000000002</v>
      </c>
      <c r="N47">
        <f t="shared" si="1"/>
        <v>22174.660000000003</v>
      </c>
      <c r="O47">
        <f t="shared" si="2"/>
        <v>37825.34</v>
      </c>
      <c r="Q47">
        <v>4</v>
      </c>
    </row>
    <row r="48" spans="1:17" ht="15">
      <c r="A48">
        <v>42</v>
      </c>
      <c r="B48" t="s">
        <v>87</v>
      </c>
      <c r="C48" t="s">
        <v>71</v>
      </c>
      <c r="D48" t="s">
        <v>79</v>
      </c>
      <c r="E48" t="s">
        <v>20</v>
      </c>
      <c r="F48" t="s">
        <v>29</v>
      </c>
      <c r="G48">
        <v>60000</v>
      </c>
      <c r="H48">
        <v>0</v>
      </c>
      <c r="I48">
        <f t="shared" si="0"/>
        <v>60000</v>
      </c>
      <c r="J48">
        <v>1722</v>
      </c>
      <c r="K48">
        <v>3169.17</v>
      </c>
      <c r="L48">
        <v>1824</v>
      </c>
      <c r="M48">
        <v>1908.93</v>
      </c>
      <c r="N48">
        <f t="shared" si="1"/>
        <v>8624.1</v>
      </c>
      <c r="O48">
        <f t="shared" si="2"/>
        <v>51375.9</v>
      </c>
      <c r="Q48">
        <v>4</v>
      </c>
    </row>
    <row r="49" spans="1:17" ht="15">
      <c r="A49">
        <v>43</v>
      </c>
      <c r="B49" t="s">
        <v>88</v>
      </c>
      <c r="C49" t="s">
        <v>71</v>
      </c>
      <c r="D49" t="s">
        <v>89</v>
      </c>
      <c r="E49" t="s">
        <v>20</v>
      </c>
      <c r="F49" t="s">
        <v>29</v>
      </c>
      <c r="G49">
        <v>60000</v>
      </c>
      <c r="H49">
        <v>0</v>
      </c>
      <c r="I49">
        <f t="shared" si="0"/>
        <v>60000</v>
      </c>
      <c r="J49">
        <v>1722</v>
      </c>
      <c r="K49">
        <v>3169.17</v>
      </c>
      <c r="L49">
        <v>1824</v>
      </c>
      <c r="M49">
        <v>2079.87</v>
      </c>
      <c r="N49">
        <f t="shared" si="1"/>
        <v>8795.04</v>
      </c>
      <c r="O49">
        <f t="shared" si="2"/>
        <v>51204.96</v>
      </c>
      <c r="Q49">
        <v>4</v>
      </c>
    </row>
    <row r="50" spans="1:17" ht="15">
      <c r="A50">
        <v>44</v>
      </c>
      <c r="B50" t="s">
        <v>90</v>
      </c>
      <c r="C50" t="s">
        <v>71</v>
      </c>
      <c r="D50" t="s">
        <v>79</v>
      </c>
      <c r="E50" t="s">
        <v>20</v>
      </c>
      <c r="F50" t="s">
        <v>29</v>
      </c>
      <c r="G50">
        <v>60000</v>
      </c>
      <c r="H50">
        <v>0</v>
      </c>
      <c r="I50">
        <f t="shared" si="0"/>
        <v>60000</v>
      </c>
      <c r="J50">
        <v>1722</v>
      </c>
      <c r="K50">
        <v>3486.65</v>
      </c>
      <c r="L50">
        <v>1824</v>
      </c>
      <c r="M50">
        <v>100</v>
      </c>
      <c r="N50">
        <f t="shared" si="1"/>
        <v>7132.65</v>
      </c>
      <c r="O50">
        <f t="shared" si="2"/>
        <v>52867.35</v>
      </c>
      <c r="Q50">
        <v>4</v>
      </c>
    </row>
    <row r="51" spans="1:15" ht="15">
      <c r="A51">
        <v>45</v>
      </c>
      <c r="B51" t="s">
        <v>91</v>
      </c>
      <c r="C51" t="s">
        <v>71</v>
      </c>
      <c r="D51" t="s">
        <v>79</v>
      </c>
      <c r="E51" t="s">
        <v>20</v>
      </c>
      <c r="F51" t="s">
        <v>29</v>
      </c>
      <c r="G51">
        <v>60000</v>
      </c>
      <c r="H51">
        <v>0</v>
      </c>
      <c r="I51">
        <f t="shared" si="0"/>
        <v>60000</v>
      </c>
      <c r="J51">
        <v>1722</v>
      </c>
      <c r="K51">
        <v>3169.17</v>
      </c>
      <c r="L51">
        <v>1824</v>
      </c>
      <c r="M51">
        <v>1687.38</v>
      </c>
      <c r="N51">
        <f t="shared" si="1"/>
        <v>8402.55</v>
      </c>
      <c r="O51">
        <f t="shared" si="2"/>
        <v>51597.45</v>
      </c>
    </row>
    <row r="52" spans="1:15" ht="15">
      <c r="A52">
        <v>46</v>
      </c>
      <c r="B52" t="s">
        <v>92</v>
      </c>
      <c r="C52" t="s">
        <v>71</v>
      </c>
      <c r="D52" t="s">
        <v>93</v>
      </c>
      <c r="E52" t="s">
        <v>20</v>
      </c>
      <c r="F52" t="s">
        <v>21</v>
      </c>
      <c r="G52">
        <v>60000</v>
      </c>
      <c r="H52">
        <v>0</v>
      </c>
      <c r="I52">
        <f t="shared" si="0"/>
        <v>60000</v>
      </c>
      <c r="J52">
        <v>1722</v>
      </c>
      <c r="K52">
        <v>3486.65</v>
      </c>
      <c r="L52">
        <v>1824</v>
      </c>
      <c r="M52">
        <v>0</v>
      </c>
      <c r="N52">
        <f t="shared" si="1"/>
        <v>7032.65</v>
      </c>
      <c r="O52">
        <f t="shared" si="2"/>
        <v>52967.35</v>
      </c>
    </row>
    <row r="53" spans="1:17" ht="15">
      <c r="A53">
        <v>47</v>
      </c>
      <c r="B53" t="s">
        <v>94</v>
      </c>
      <c r="C53" t="s">
        <v>71</v>
      </c>
      <c r="D53" t="s">
        <v>93</v>
      </c>
      <c r="E53" t="s">
        <v>20</v>
      </c>
      <c r="F53" t="s">
        <v>21</v>
      </c>
      <c r="G53">
        <v>60000</v>
      </c>
      <c r="H53">
        <v>0</v>
      </c>
      <c r="I53">
        <f t="shared" si="0"/>
        <v>60000</v>
      </c>
      <c r="J53">
        <v>1722</v>
      </c>
      <c r="K53">
        <v>3169.17</v>
      </c>
      <c r="L53">
        <v>1824</v>
      </c>
      <c r="M53">
        <v>1587.38</v>
      </c>
      <c r="N53">
        <f t="shared" si="1"/>
        <v>8302.55</v>
      </c>
      <c r="O53">
        <f t="shared" si="2"/>
        <v>51697.45</v>
      </c>
      <c r="Q53">
        <v>4</v>
      </c>
    </row>
    <row r="54" spans="1:17" ht="15">
      <c r="A54">
        <v>48</v>
      </c>
      <c r="B54" t="s">
        <v>95</v>
      </c>
      <c r="C54" t="s">
        <v>71</v>
      </c>
      <c r="D54" t="s">
        <v>96</v>
      </c>
      <c r="E54" t="s">
        <v>20</v>
      </c>
      <c r="F54" t="s">
        <v>21</v>
      </c>
      <c r="G54">
        <v>50000</v>
      </c>
      <c r="H54">
        <v>0</v>
      </c>
      <c r="I54">
        <f t="shared" si="0"/>
        <v>50000</v>
      </c>
      <c r="J54">
        <v>1435</v>
      </c>
      <c r="K54">
        <v>1377.79</v>
      </c>
      <c r="L54">
        <v>1520</v>
      </c>
      <c r="M54">
        <v>9207.68</v>
      </c>
      <c r="N54">
        <f t="shared" si="1"/>
        <v>13540.470000000001</v>
      </c>
      <c r="O54">
        <f t="shared" si="2"/>
        <v>36459.53</v>
      </c>
      <c r="Q54">
        <v>4</v>
      </c>
    </row>
    <row r="55" spans="1:17" ht="15">
      <c r="A55">
        <v>49</v>
      </c>
      <c r="B55" t="s">
        <v>97</v>
      </c>
      <c r="C55" t="s">
        <v>71</v>
      </c>
      <c r="D55" t="s">
        <v>96</v>
      </c>
      <c r="E55" t="s">
        <v>20</v>
      </c>
      <c r="F55" t="s">
        <v>29</v>
      </c>
      <c r="G55">
        <v>50000</v>
      </c>
      <c r="H55">
        <v>0</v>
      </c>
      <c r="I55">
        <f t="shared" si="0"/>
        <v>50000</v>
      </c>
      <c r="J55">
        <v>1435</v>
      </c>
      <c r="K55">
        <v>1854</v>
      </c>
      <c r="L55">
        <v>1520</v>
      </c>
      <c r="M55">
        <v>100</v>
      </c>
      <c r="N55">
        <f t="shared" si="1"/>
        <v>4909</v>
      </c>
      <c r="O55">
        <f t="shared" si="2"/>
        <v>45091</v>
      </c>
      <c r="Q55">
        <v>4</v>
      </c>
    </row>
    <row r="56" spans="1:17" ht="15">
      <c r="A56">
        <v>50</v>
      </c>
      <c r="B56" t="s">
        <v>98</v>
      </c>
      <c r="C56" t="s">
        <v>71</v>
      </c>
      <c r="D56" t="s">
        <v>96</v>
      </c>
      <c r="E56" t="s">
        <v>20</v>
      </c>
      <c r="F56" t="s">
        <v>29</v>
      </c>
      <c r="G56">
        <v>50000</v>
      </c>
      <c r="H56">
        <v>0</v>
      </c>
      <c r="I56">
        <f t="shared" si="0"/>
        <v>50000</v>
      </c>
      <c r="J56">
        <v>1435</v>
      </c>
      <c r="K56">
        <v>1854</v>
      </c>
      <c r="L56">
        <v>1520</v>
      </c>
      <c r="M56">
        <v>492.49</v>
      </c>
      <c r="N56">
        <f t="shared" si="1"/>
        <v>5301.49</v>
      </c>
      <c r="O56">
        <f t="shared" si="2"/>
        <v>44698.51</v>
      </c>
      <c r="Q56">
        <v>4</v>
      </c>
    </row>
    <row r="57" spans="1:17" ht="15">
      <c r="A57">
        <v>51</v>
      </c>
      <c r="B57" t="s">
        <v>99</v>
      </c>
      <c r="C57" t="s">
        <v>71</v>
      </c>
      <c r="D57" t="s">
        <v>79</v>
      </c>
      <c r="E57" t="s">
        <v>20</v>
      </c>
      <c r="F57" t="s">
        <v>29</v>
      </c>
      <c r="G57">
        <v>46000</v>
      </c>
      <c r="H57">
        <v>0</v>
      </c>
      <c r="I57">
        <f t="shared" si="0"/>
        <v>46000</v>
      </c>
      <c r="J57">
        <v>1320.2</v>
      </c>
      <c r="K57">
        <v>1289.46</v>
      </c>
      <c r="L57">
        <v>1398.4</v>
      </c>
      <c r="M57">
        <v>0</v>
      </c>
      <c r="N57">
        <f t="shared" si="1"/>
        <v>4008.06</v>
      </c>
      <c r="O57">
        <f t="shared" si="2"/>
        <v>41991.94</v>
      </c>
      <c r="Q57">
        <v>4</v>
      </c>
    </row>
    <row r="58" spans="1:17" ht="15">
      <c r="A58">
        <v>52</v>
      </c>
      <c r="B58" t="s">
        <v>100</v>
      </c>
      <c r="C58" t="s">
        <v>71</v>
      </c>
      <c r="D58" t="s">
        <v>79</v>
      </c>
      <c r="E58" t="s">
        <v>20</v>
      </c>
      <c r="F58" t="s">
        <v>21</v>
      </c>
      <c r="G58">
        <v>46000</v>
      </c>
      <c r="H58">
        <v>0</v>
      </c>
      <c r="I58">
        <f t="shared" si="0"/>
        <v>46000</v>
      </c>
      <c r="J58">
        <v>1320.2</v>
      </c>
      <c r="K58">
        <v>1289.46</v>
      </c>
      <c r="L58">
        <v>1398.4</v>
      </c>
      <c r="M58">
        <v>0</v>
      </c>
      <c r="N58">
        <f t="shared" si="1"/>
        <v>4008.06</v>
      </c>
      <c r="O58">
        <f t="shared" si="2"/>
        <v>41991.94</v>
      </c>
      <c r="Q58">
        <v>4</v>
      </c>
    </row>
    <row r="59" spans="1:17" ht="15">
      <c r="A59">
        <v>53</v>
      </c>
      <c r="B59" t="s">
        <v>101</v>
      </c>
      <c r="C59" t="s">
        <v>71</v>
      </c>
      <c r="D59" t="s">
        <v>102</v>
      </c>
      <c r="E59" t="s">
        <v>20</v>
      </c>
      <c r="F59" t="s">
        <v>29</v>
      </c>
      <c r="G59">
        <v>40000</v>
      </c>
      <c r="H59">
        <v>0</v>
      </c>
      <c r="I59">
        <f t="shared" si="0"/>
        <v>40000</v>
      </c>
      <c r="J59">
        <v>1148</v>
      </c>
      <c r="K59">
        <v>442.65</v>
      </c>
      <c r="L59">
        <v>1216</v>
      </c>
      <c r="M59">
        <v>0</v>
      </c>
      <c r="N59">
        <f t="shared" si="1"/>
        <v>2806.65</v>
      </c>
      <c r="O59">
        <f t="shared" si="2"/>
        <v>37193.35</v>
      </c>
      <c r="Q59">
        <v>4</v>
      </c>
    </row>
    <row r="60" spans="1:17" ht="15">
      <c r="A60">
        <v>54</v>
      </c>
      <c r="B60" t="s">
        <v>103</v>
      </c>
      <c r="C60" t="s">
        <v>71</v>
      </c>
      <c r="D60" t="s">
        <v>55</v>
      </c>
      <c r="E60" t="s">
        <v>20</v>
      </c>
      <c r="F60" t="s">
        <v>29</v>
      </c>
      <c r="G60">
        <v>40000</v>
      </c>
      <c r="H60">
        <v>0</v>
      </c>
      <c r="I60">
        <f t="shared" si="0"/>
        <v>40000</v>
      </c>
      <c r="J60">
        <v>1148</v>
      </c>
      <c r="K60">
        <v>442.65</v>
      </c>
      <c r="L60">
        <v>1216</v>
      </c>
      <c r="M60">
        <v>100</v>
      </c>
      <c r="N60">
        <f t="shared" si="1"/>
        <v>2906.65</v>
      </c>
      <c r="O60">
        <f t="shared" si="2"/>
        <v>37093.35</v>
      </c>
      <c r="Q60">
        <v>4</v>
      </c>
    </row>
    <row r="61" spans="1:17" ht="15">
      <c r="A61">
        <v>55</v>
      </c>
      <c r="B61" t="s">
        <v>104</v>
      </c>
      <c r="C61" t="s">
        <v>71</v>
      </c>
      <c r="D61" t="s">
        <v>79</v>
      </c>
      <c r="E61" t="s">
        <v>20</v>
      </c>
      <c r="F61" t="s">
        <v>21</v>
      </c>
      <c r="G61">
        <v>40000</v>
      </c>
      <c r="H61">
        <v>0</v>
      </c>
      <c r="I61">
        <f t="shared" si="0"/>
        <v>40000</v>
      </c>
      <c r="J61">
        <v>1148</v>
      </c>
      <c r="K61">
        <v>442.65</v>
      </c>
      <c r="L61">
        <v>1216</v>
      </c>
      <c r="M61">
        <v>0</v>
      </c>
      <c r="N61">
        <f t="shared" si="1"/>
        <v>2806.65</v>
      </c>
      <c r="O61">
        <f t="shared" si="2"/>
        <v>37193.35</v>
      </c>
      <c r="Q61">
        <v>4</v>
      </c>
    </row>
    <row r="62" spans="1:17" ht="15">
      <c r="A62">
        <v>56</v>
      </c>
      <c r="B62" t="s">
        <v>105</v>
      </c>
      <c r="C62" t="s">
        <v>71</v>
      </c>
      <c r="D62" t="s">
        <v>96</v>
      </c>
      <c r="E62" t="s">
        <v>20</v>
      </c>
      <c r="F62" t="s">
        <v>29</v>
      </c>
      <c r="G62">
        <v>40000</v>
      </c>
      <c r="H62">
        <v>0</v>
      </c>
      <c r="I62">
        <f t="shared" si="0"/>
        <v>40000</v>
      </c>
      <c r="J62">
        <v>1148</v>
      </c>
      <c r="K62">
        <v>442.65</v>
      </c>
      <c r="L62">
        <v>1216</v>
      </c>
      <c r="M62">
        <v>0</v>
      </c>
      <c r="N62">
        <f t="shared" si="1"/>
        <v>2806.65</v>
      </c>
      <c r="O62">
        <f t="shared" si="2"/>
        <v>37193.35</v>
      </c>
      <c r="Q62">
        <v>4</v>
      </c>
    </row>
    <row r="63" spans="1:15" ht="15">
      <c r="A63">
        <v>57</v>
      </c>
      <c r="B63" t="s">
        <v>106</v>
      </c>
      <c r="C63" t="s">
        <v>71</v>
      </c>
      <c r="D63" t="s">
        <v>79</v>
      </c>
      <c r="E63" t="s">
        <v>20</v>
      </c>
      <c r="F63" t="s">
        <v>29</v>
      </c>
      <c r="G63">
        <v>40000</v>
      </c>
      <c r="H63">
        <v>0</v>
      </c>
      <c r="I63">
        <f>+G63+H63</f>
        <v>40000</v>
      </c>
      <c r="J63">
        <v>1148</v>
      </c>
      <c r="K63">
        <v>442.65</v>
      </c>
      <c r="L63">
        <v>1216</v>
      </c>
      <c r="M63">
        <v>0</v>
      </c>
      <c r="N63">
        <f>+J63+K63+L63+M63</f>
        <v>2806.65</v>
      </c>
      <c r="O63">
        <f>+I63-N63</f>
        <v>37193.35</v>
      </c>
    </row>
    <row r="64" spans="1:17" ht="15">
      <c r="A64">
        <v>58</v>
      </c>
      <c r="B64" t="s">
        <v>107</v>
      </c>
      <c r="C64" t="s">
        <v>71</v>
      </c>
      <c r="D64" t="s">
        <v>96</v>
      </c>
      <c r="E64" t="s">
        <v>20</v>
      </c>
      <c r="F64" t="s">
        <v>29</v>
      </c>
      <c r="G64">
        <v>30000</v>
      </c>
      <c r="H64">
        <v>0</v>
      </c>
      <c r="I64">
        <f t="shared" si="0"/>
        <v>30000</v>
      </c>
      <c r="J64">
        <v>861</v>
      </c>
      <c r="K64">
        <v>0</v>
      </c>
      <c r="L64">
        <v>912</v>
      </c>
      <c r="M64">
        <v>0</v>
      </c>
      <c r="N64">
        <f t="shared" si="1"/>
        <v>1773</v>
      </c>
      <c r="O64">
        <f t="shared" si="2"/>
        <v>28227</v>
      </c>
      <c r="Q64">
        <v>4</v>
      </c>
    </row>
    <row r="65" spans="1:15" ht="15">
      <c r="A65">
        <v>59</v>
      </c>
      <c r="B65" t="s">
        <v>108</v>
      </c>
      <c r="C65" t="s">
        <v>71</v>
      </c>
      <c r="D65" t="s">
        <v>109</v>
      </c>
      <c r="E65" t="s">
        <v>20</v>
      </c>
      <c r="F65" t="s">
        <v>21</v>
      </c>
      <c r="G65">
        <v>30000</v>
      </c>
      <c r="H65">
        <v>0</v>
      </c>
      <c r="I65">
        <f t="shared" si="0"/>
        <v>30000</v>
      </c>
      <c r="J65">
        <v>861</v>
      </c>
      <c r="K65">
        <v>0</v>
      </c>
      <c r="L65">
        <v>912</v>
      </c>
      <c r="M65">
        <v>0</v>
      </c>
      <c r="N65">
        <f t="shared" si="1"/>
        <v>1773</v>
      </c>
      <c r="O65">
        <f t="shared" si="2"/>
        <v>28227</v>
      </c>
    </row>
    <row r="66" spans="1:17" ht="15">
      <c r="A66">
        <v>60</v>
      </c>
      <c r="B66" t="s">
        <v>110</v>
      </c>
      <c r="C66" t="s">
        <v>71</v>
      </c>
      <c r="D66" t="s">
        <v>57</v>
      </c>
      <c r="E66" t="s">
        <v>20</v>
      </c>
      <c r="F66" t="s">
        <v>21</v>
      </c>
      <c r="G66">
        <v>26250</v>
      </c>
      <c r="H66">
        <v>0</v>
      </c>
      <c r="I66">
        <f t="shared" si="0"/>
        <v>26250</v>
      </c>
      <c r="J66">
        <v>753.38</v>
      </c>
      <c r="K66">
        <v>0</v>
      </c>
      <c r="L66">
        <v>798</v>
      </c>
      <c r="M66">
        <v>4224.88</v>
      </c>
      <c r="N66">
        <f t="shared" si="1"/>
        <v>5776.26</v>
      </c>
      <c r="O66">
        <f t="shared" si="2"/>
        <v>20473.739999999998</v>
      </c>
      <c r="Q66">
        <v>4</v>
      </c>
    </row>
    <row r="67" spans="1:17" ht="15">
      <c r="A67">
        <v>61</v>
      </c>
      <c r="B67" t="s">
        <v>111</v>
      </c>
      <c r="C67" t="s">
        <v>71</v>
      </c>
      <c r="D67" t="s">
        <v>112</v>
      </c>
      <c r="E67" t="s">
        <v>20</v>
      </c>
      <c r="F67" t="s">
        <v>29</v>
      </c>
      <c r="G67">
        <v>20000</v>
      </c>
      <c r="H67">
        <v>0</v>
      </c>
      <c r="I67">
        <f t="shared" si="0"/>
        <v>20000</v>
      </c>
      <c r="J67">
        <v>574</v>
      </c>
      <c r="K67">
        <v>0</v>
      </c>
      <c r="L67">
        <v>608</v>
      </c>
      <c r="M67">
        <v>0</v>
      </c>
      <c r="N67">
        <f t="shared" si="1"/>
        <v>1182</v>
      </c>
      <c r="O67">
        <f t="shared" si="2"/>
        <v>18818</v>
      </c>
      <c r="Q67">
        <v>4</v>
      </c>
    </row>
    <row r="68" spans="1:17" ht="15">
      <c r="A68">
        <v>62</v>
      </c>
      <c r="B68" t="s">
        <v>113</v>
      </c>
      <c r="C68" t="s">
        <v>114</v>
      </c>
      <c r="D68" t="s">
        <v>115</v>
      </c>
      <c r="E68" t="s">
        <v>20</v>
      </c>
      <c r="F68" t="s">
        <v>21</v>
      </c>
      <c r="G68">
        <v>145000</v>
      </c>
      <c r="H68">
        <v>0</v>
      </c>
      <c r="I68">
        <f t="shared" si="0"/>
        <v>145000</v>
      </c>
      <c r="J68">
        <v>4161.5</v>
      </c>
      <c r="K68">
        <v>22690.56</v>
      </c>
      <c r="L68">
        <v>4408</v>
      </c>
      <c r="M68">
        <v>0</v>
      </c>
      <c r="N68">
        <f t="shared" si="1"/>
        <v>31260.06</v>
      </c>
      <c r="O68">
        <f t="shared" si="2"/>
        <v>113739.94</v>
      </c>
      <c r="Q68">
        <v>5</v>
      </c>
    </row>
    <row r="69" spans="1:17" ht="15">
      <c r="A69">
        <v>63</v>
      </c>
      <c r="B69" t="s">
        <v>116</v>
      </c>
      <c r="C69" t="s">
        <v>114</v>
      </c>
      <c r="D69" t="s">
        <v>117</v>
      </c>
      <c r="E69" t="s">
        <v>20</v>
      </c>
      <c r="F69" t="s">
        <v>21</v>
      </c>
      <c r="G69">
        <v>60000</v>
      </c>
      <c r="H69">
        <v>0</v>
      </c>
      <c r="I69">
        <f t="shared" si="0"/>
        <v>60000</v>
      </c>
      <c r="J69">
        <v>1722</v>
      </c>
      <c r="K69">
        <v>3486.65</v>
      </c>
      <c r="L69">
        <v>1824</v>
      </c>
      <c r="M69">
        <v>492.49</v>
      </c>
      <c r="N69">
        <f t="shared" si="1"/>
        <v>7525.139999999999</v>
      </c>
      <c r="O69">
        <f t="shared" si="2"/>
        <v>52474.86</v>
      </c>
      <c r="Q69">
        <v>5</v>
      </c>
    </row>
    <row r="70" spans="1:17" ht="15">
      <c r="A70">
        <v>64</v>
      </c>
      <c r="B70" t="s">
        <v>118</v>
      </c>
      <c r="C70" t="s">
        <v>114</v>
      </c>
      <c r="D70" t="s">
        <v>117</v>
      </c>
      <c r="E70" t="s">
        <v>20</v>
      </c>
      <c r="F70" t="s">
        <v>29</v>
      </c>
      <c r="G70">
        <v>60000</v>
      </c>
      <c r="H70">
        <v>0</v>
      </c>
      <c r="I70">
        <f t="shared" si="0"/>
        <v>60000</v>
      </c>
      <c r="J70">
        <v>1722</v>
      </c>
      <c r="K70">
        <v>3486.65</v>
      </c>
      <c r="L70">
        <v>1824</v>
      </c>
      <c r="M70">
        <v>100</v>
      </c>
      <c r="N70">
        <f t="shared" si="1"/>
        <v>7132.65</v>
      </c>
      <c r="O70">
        <f t="shared" si="2"/>
        <v>52867.35</v>
      </c>
      <c r="Q70">
        <v>5</v>
      </c>
    </row>
    <row r="71" spans="1:17" ht="15">
      <c r="A71">
        <v>65</v>
      </c>
      <c r="B71" t="s">
        <v>119</v>
      </c>
      <c r="C71" t="s">
        <v>114</v>
      </c>
      <c r="D71" t="s">
        <v>117</v>
      </c>
      <c r="E71" t="s">
        <v>20</v>
      </c>
      <c r="F71" t="s">
        <v>29</v>
      </c>
      <c r="G71">
        <v>50000</v>
      </c>
      <c r="H71">
        <v>0</v>
      </c>
      <c r="I71">
        <f aca="true" t="shared" si="3" ref="I71:I136">+G71+H71</f>
        <v>50000</v>
      </c>
      <c r="J71">
        <v>1435</v>
      </c>
      <c r="K71">
        <v>1854</v>
      </c>
      <c r="L71">
        <v>1520</v>
      </c>
      <c r="M71">
        <v>0</v>
      </c>
      <c r="N71">
        <f aca="true" t="shared" si="4" ref="N71:N136">+J71+K71+L71+M71</f>
        <v>4809</v>
      </c>
      <c r="O71">
        <f aca="true" t="shared" si="5" ref="O71:O136">+I71-N71</f>
        <v>45191</v>
      </c>
      <c r="Q71">
        <v>5</v>
      </c>
    </row>
    <row r="72" spans="1:17" ht="15">
      <c r="A72">
        <v>66</v>
      </c>
      <c r="B72" t="s">
        <v>120</v>
      </c>
      <c r="C72" t="s">
        <v>114</v>
      </c>
      <c r="D72" t="s">
        <v>55</v>
      </c>
      <c r="E72" t="s">
        <v>20</v>
      </c>
      <c r="F72" t="s">
        <v>29</v>
      </c>
      <c r="G72">
        <v>40000</v>
      </c>
      <c r="H72">
        <v>0</v>
      </c>
      <c r="I72">
        <f t="shared" si="3"/>
        <v>40000</v>
      </c>
      <c r="J72">
        <v>1148</v>
      </c>
      <c r="K72">
        <v>442.65</v>
      </c>
      <c r="L72">
        <v>1216</v>
      </c>
      <c r="M72">
        <v>7661.85</v>
      </c>
      <c r="N72">
        <f t="shared" si="4"/>
        <v>10468.5</v>
      </c>
      <c r="O72">
        <f t="shared" si="5"/>
        <v>29531.5</v>
      </c>
      <c r="Q72">
        <v>5</v>
      </c>
    </row>
    <row r="73" spans="1:17" ht="15">
      <c r="A73">
        <v>67</v>
      </c>
      <c r="B73" t="s">
        <v>121</v>
      </c>
      <c r="C73" t="s">
        <v>114</v>
      </c>
      <c r="D73" t="s">
        <v>53</v>
      </c>
      <c r="E73" t="s">
        <v>20</v>
      </c>
      <c r="F73" t="s">
        <v>29</v>
      </c>
      <c r="G73">
        <v>40000</v>
      </c>
      <c r="H73">
        <v>0</v>
      </c>
      <c r="I73">
        <f t="shared" si="3"/>
        <v>40000</v>
      </c>
      <c r="J73">
        <v>1148</v>
      </c>
      <c r="K73">
        <v>442.65</v>
      </c>
      <c r="L73">
        <v>1216</v>
      </c>
      <c r="M73">
        <v>100</v>
      </c>
      <c r="N73">
        <f t="shared" si="4"/>
        <v>2906.65</v>
      </c>
      <c r="O73">
        <f t="shared" si="5"/>
        <v>37093.35</v>
      </c>
      <c r="Q73">
        <v>5</v>
      </c>
    </row>
    <row r="74" spans="1:17" ht="15">
      <c r="A74">
        <v>68</v>
      </c>
      <c r="B74" t="s">
        <v>122</v>
      </c>
      <c r="C74" t="s">
        <v>123</v>
      </c>
      <c r="D74" t="s">
        <v>124</v>
      </c>
      <c r="E74" t="s">
        <v>20</v>
      </c>
      <c r="F74" t="s">
        <v>29</v>
      </c>
      <c r="G74">
        <v>145000</v>
      </c>
      <c r="H74">
        <v>0</v>
      </c>
      <c r="I74">
        <f t="shared" si="3"/>
        <v>145000</v>
      </c>
      <c r="J74">
        <v>4161.5</v>
      </c>
      <c r="K74">
        <v>22690.56</v>
      </c>
      <c r="L74">
        <v>4408</v>
      </c>
      <c r="M74">
        <v>0</v>
      </c>
      <c r="N74">
        <f t="shared" si="4"/>
        <v>31260.06</v>
      </c>
      <c r="O74">
        <f t="shared" si="5"/>
        <v>113739.94</v>
      </c>
      <c r="Q74">
        <v>6</v>
      </c>
    </row>
    <row r="75" spans="1:17" ht="15">
      <c r="A75">
        <v>69</v>
      </c>
      <c r="B75" t="s">
        <v>125</v>
      </c>
      <c r="C75" t="s">
        <v>123</v>
      </c>
      <c r="D75" t="s">
        <v>126</v>
      </c>
      <c r="E75" t="s">
        <v>20</v>
      </c>
      <c r="F75" t="s">
        <v>21</v>
      </c>
      <c r="G75">
        <v>85000</v>
      </c>
      <c r="H75">
        <v>0</v>
      </c>
      <c r="I75">
        <f t="shared" si="3"/>
        <v>85000</v>
      </c>
      <c r="J75">
        <v>2439.5</v>
      </c>
      <c r="K75">
        <v>8577.06</v>
      </c>
      <c r="L75">
        <v>2584</v>
      </c>
      <c r="M75">
        <v>321.55</v>
      </c>
      <c r="N75">
        <f t="shared" si="4"/>
        <v>13922.109999999999</v>
      </c>
      <c r="O75">
        <f t="shared" si="5"/>
        <v>71077.89</v>
      </c>
      <c r="Q75">
        <v>6</v>
      </c>
    </row>
    <row r="76" spans="1:17" ht="15">
      <c r="A76">
        <v>70</v>
      </c>
      <c r="B76" t="s">
        <v>127</v>
      </c>
      <c r="C76" t="s">
        <v>123</v>
      </c>
      <c r="D76" t="s">
        <v>128</v>
      </c>
      <c r="E76" t="s">
        <v>20</v>
      </c>
      <c r="F76" t="s">
        <v>21</v>
      </c>
      <c r="G76">
        <v>80000</v>
      </c>
      <c r="H76">
        <v>0</v>
      </c>
      <c r="I76">
        <f t="shared" si="3"/>
        <v>80000</v>
      </c>
      <c r="J76">
        <v>2296</v>
      </c>
      <c r="K76">
        <v>7400.94</v>
      </c>
      <c r="L76">
        <v>2432</v>
      </c>
      <c r="M76">
        <v>100</v>
      </c>
      <c r="N76">
        <f t="shared" si="4"/>
        <v>12228.939999999999</v>
      </c>
      <c r="O76">
        <f t="shared" si="5"/>
        <v>67771.06</v>
      </c>
      <c r="Q76">
        <v>6</v>
      </c>
    </row>
    <row r="77" spans="1:17" ht="15">
      <c r="A77">
        <v>71</v>
      </c>
      <c r="B77" t="s">
        <v>129</v>
      </c>
      <c r="C77" t="s">
        <v>123</v>
      </c>
      <c r="D77" t="s">
        <v>128</v>
      </c>
      <c r="E77" t="s">
        <v>20</v>
      </c>
      <c r="F77" t="s">
        <v>21</v>
      </c>
      <c r="G77">
        <v>80000</v>
      </c>
      <c r="H77">
        <v>0</v>
      </c>
      <c r="I77">
        <f t="shared" si="3"/>
        <v>80000</v>
      </c>
      <c r="J77">
        <v>2296</v>
      </c>
      <c r="K77">
        <v>7400.94</v>
      </c>
      <c r="L77">
        <v>2432</v>
      </c>
      <c r="M77">
        <v>100</v>
      </c>
      <c r="N77">
        <f t="shared" si="4"/>
        <v>12228.939999999999</v>
      </c>
      <c r="O77">
        <f t="shared" si="5"/>
        <v>67771.06</v>
      </c>
      <c r="Q77">
        <v>6</v>
      </c>
    </row>
    <row r="78" spans="1:17" ht="15">
      <c r="A78">
        <v>72</v>
      </c>
      <c r="B78" t="s">
        <v>130</v>
      </c>
      <c r="C78" t="s">
        <v>123</v>
      </c>
      <c r="D78" t="s">
        <v>131</v>
      </c>
      <c r="E78" t="s">
        <v>20</v>
      </c>
      <c r="F78" t="s">
        <v>29</v>
      </c>
      <c r="G78">
        <v>75000</v>
      </c>
      <c r="H78">
        <v>0</v>
      </c>
      <c r="I78">
        <f t="shared" si="3"/>
        <v>75000</v>
      </c>
      <c r="J78">
        <v>2152.5</v>
      </c>
      <c r="K78">
        <v>6309.35</v>
      </c>
      <c r="L78">
        <v>2280</v>
      </c>
      <c r="M78">
        <v>586.21</v>
      </c>
      <c r="N78">
        <f t="shared" si="4"/>
        <v>11328.060000000001</v>
      </c>
      <c r="O78">
        <f t="shared" si="5"/>
        <v>63671.94</v>
      </c>
      <c r="Q78">
        <v>6</v>
      </c>
    </row>
    <row r="79" spans="1:17" ht="15">
      <c r="A79">
        <v>73</v>
      </c>
      <c r="B79" t="s">
        <v>132</v>
      </c>
      <c r="C79" t="s">
        <v>123</v>
      </c>
      <c r="D79" t="s">
        <v>133</v>
      </c>
      <c r="E79" t="s">
        <v>20</v>
      </c>
      <c r="F79" t="s">
        <v>21</v>
      </c>
      <c r="G79">
        <v>60000</v>
      </c>
      <c r="H79">
        <v>0</v>
      </c>
      <c r="I79">
        <f t="shared" si="3"/>
        <v>60000</v>
      </c>
      <c r="J79">
        <v>1722</v>
      </c>
      <c r="K79">
        <v>3486.65</v>
      </c>
      <c r="L79">
        <v>1824</v>
      </c>
      <c r="M79">
        <v>100</v>
      </c>
      <c r="N79">
        <f t="shared" si="4"/>
        <v>7132.65</v>
      </c>
      <c r="O79">
        <f t="shared" si="5"/>
        <v>52867.35</v>
      </c>
      <c r="Q79">
        <v>6</v>
      </c>
    </row>
    <row r="80" spans="1:17" ht="15">
      <c r="A80">
        <v>74</v>
      </c>
      <c r="B80" t="s">
        <v>134</v>
      </c>
      <c r="C80" t="s">
        <v>123</v>
      </c>
      <c r="D80" t="s">
        <v>128</v>
      </c>
      <c r="E80" t="s">
        <v>20</v>
      </c>
      <c r="F80" t="s">
        <v>29</v>
      </c>
      <c r="G80">
        <v>60000</v>
      </c>
      <c r="H80">
        <v>0</v>
      </c>
      <c r="I80">
        <f t="shared" si="3"/>
        <v>60000</v>
      </c>
      <c r="J80">
        <v>1722</v>
      </c>
      <c r="K80">
        <v>3486.65</v>
      </c>
      <c r="L80">
        <v>1824</v>
      </c>
      <c r="M80">
        <v>0</v>
      </c>
      <c r="N80">
        <f t="shared" si="4"/>
        <v>7032.65</v>
      </c>
      <c r="O80">
        <f t="shared" si="5"/>
        <v>52967.35</v>
      </c>
      <c r="Q80">
        <v>6</v>
      </c>
    </row>
    <row r="81" spans="1:17" ht="15">
      <c r="A81">
        <v>75</v>
      </c>
      <c r="B81" t="s">
        <v>135</v>
      </c>
      <c r="C81" t="s">
        <v>123</v>
      </c>
      <c r="D81" t="s">
        <v>126</v>
      </c>
      <c r="E81" t="s">
        <v>20</v>
      </c>
      <c r="F81" t="s">
        <v>29</v>
      </c>
      <c r="G81">
        <v>60000</v>
      </c>
      <c r="H81">
        <v>0</v>
      </c>
      <c r="I81">
        <f t="shared" si="3"/>
        <v>60000</v>
      </c>
      <c r="J81">
        <v>1722</v>
      </c>
      <c r="K81">
        <v>3486.65</v>
      </c>
      <c r="L81">
        <v>1824</v>
      </c>
      <c r="M81">
        <v>6807.68</v>
      </c>
      <c r="N81">
        <f t="shared" si="4"/>
        <v>13840.33</v>
      </c>
      <c r="O81">
        <f t="shared" si="5"/>
        <v>46159.67</v>
      </c>
      <c r="Q81">
        <v>6</v>
      </c>
    </row>
    <row r="82" spans="1:17" ht="15">
      <c r="A82">
        <v>76</v>
      </c>
      <c r="B82" t="s">
        <v>136</v>
      </c>
      <c r="C82" t="s">
        <v>123</v>
      </c>
      <c r="D82" t="s">
        <v>137</v>
      </c>
      <c r="E82" t="s">
        <v>20</v>
      </c>
      <c r="F82" t="s">
        <v>29</v>
      </c>
      <c r="G82">
        <v>60000</v>
      </c>
      <c r="H82">
        <v>0</v>
      </c>
      <c r="I82">
        <f t="shared" si="3"/>
        <v>60000</v>
      </c>
      <c r="J82">
        <v>1722</v>
      </c>
      <c r="K82">
        <v>3486.65</v>
      </c>
      <c r="L82">
        <v>1824</v>
      </c>
      <c r="M82">
        <v>0</v>
      </c>
      <c r="N82">
        <f t="shared" si="4"/>
        <v>7032.65</v>
      </c>
      <c r="O82">
        <f t="shared" si="5"/>
        <v>52967.35</v>
      </c>
      <c r="Q82">
        <v>6</v>
      </c>
    </row>
    <row r="83" spans="1:15" ht="15">
      <c r="A83">
        <v>77</v>
      </c>
      <c r="B83" t="s">
        <v>138</v>
      </c>
      <c r="C83" t="s">
        <v>123</v>
      </c>
      <c r="D83" t="s">
        <v>126</v>
      </c>
      <c r="E83" t="s">
        <v>20</v>
      </c>
      <c r="F83" t="s">
        <v>29</v>
      </c>
      <c r="G83">
        <v>50000</v>
      </c>
      <c r="H83">
        <v>0</v>
      </c>
      <c r="I83">
        <f t="shared" si="3"/>
        <v>50000</v>
      </c>
      <c r="J83">
        <v>1435</v>
      </c>
      <c r="K83">
        <v>1854</v>
      </c>
      <c r="L83">
        <v>1520</v>
      </c>
      <c r="M83">
        <v>0</v>
      </c>
      <c r="N83">
        <f t="shared" si="4"/>
        <v>4809</v>
      </c>
      <c r="O83">
        <f t="shared" si="5"/>
        <v>45191</v>
      </c>
    </row>
    <row r="84" spans="1:17" ht="15">
      <c r="A84">
        <v>78</v>
      </c>
      <c r="B84" t="s">
        <v>139</v>
      </c>
      <c r="C84" t="s">
        <v>123</v>
      </c>
      <c r="D84" t="s">
        <v>140</v>
      </c>
      <c r="E84" t="s">
        <v>20</v>
      </c>
      <c r="F84" t="s">
        <v>21</v>
      </c>
      <c r="G84">
        <v>50000</v>
      </c>
      <c r="H84">
        <v>0</v>
      </c>
      <c r="I84">
        <f t="shared" si="3"/>
        <v>50000</v>
      </c>
      <c r="J84">
        <v>1435</v>
      </c>
      <c r="K84">
        <v>1854</v>
      </c>
      <c r="L84">
        <v>1520</v>
      </c>
      <c r="M84">
        <v>100</v>
      </c>
      <c r="N84">
        <f t="shared" si="4"/>
        <v>4909</v>
      </c>
      <c r="O84">
        <f t="shared" si="5"/>
        <v>45091</v>
      </c>
      <c r="Q84">
        <v>6</v>
      </c>
    </row>
    <row r="85" spans="1:17" ht="15">
      <c r="A85">
        <v>79</v>
      </c>
      <c r="B85" t="s">
        <v>141</v>
      </c>
      <c r="C85" t="s">
        <v>123</v>
      </c>
      <c r="D85" t="s">
        <v>142</v>
      </c>
      <c r="E85" t="s">
        <v>20</v>
      </c>
      <c r="F85" t="s">
        <v>21</v>
      </c>
      <c r="G85">
        <v>50000</v>
      </c>
      <c r="H85">
        <v>0</v>
      </c>
      <c r="I85">
        <f t="shared" si="3"/>
        <v>50000</v>
      </c>
      <c r="J85">
        <v>1435</v>
      </c>
      <c r="K85">
        <v>1854</v>
      </c>
      <c r="L85">
        <v>1520</v>
      </c>
      <c r="M85">
        <v>100</v>
      </c>
      <c r="N85">
        <f t="shared" si="4"/>
        <v>4909</v>
      </c>
      <c r="O85">
        <f t="shared" si="5"/>
        <v>45091</v>
      </c>
      <c r="Q85">
        <v>6</v>
      </c>
    </row>
    <row r="86" spans="1:17" ht="15">
      <c r="A86">
        <v>80</v>
      </c>
      <c r="B86" t="s">
        <v>143</v>
      </c>
      <c r="C86" t="s">
        <v>123</v>
      </c>
      <c r="D86" t="s">
        <v>142</v>
      </c>
      <c r="E86" t="s">
        <v>20</v>
      </c>
      <c r="F86" t="s">
        <v>21</v>
      </c>
      <c r="G86">
        <v>50000</v>
      </c>
      <c r="H86">
        <v>0</v>
      </c>
      <c r="I86">
        <f t="shared" si="3"/>
        <v>50000</v>
      </c>
      <c r="J86">
        <v>1435</v>
      </c>
      <c r="K86">
        <v>1615.89</v>
      </c>
      <c r="L86">
        <v>1520</v>
      </c>
      <c r="M86">
        <v>1687.38</v>
      </c>
      <c r="N86">
        <f t="shared" si="4"/>
        <v>6258.27</v>
      </c>
      <c r="O86">
        <f t="shared" si="5"/>
        <v>43741.729999999996</v>
      </c>
      <c r="Q86">
        <v>6</v>
      </c>
    </row>
    <row r="87" spans="1:17" ht="15">
      <c r="A87">
        <v>81</v>
      </c>
      <c r="B87" t="s">
        <v>144</v>
      </c>
      <c r="C87" t="s">
        <v>123</v>
      </c>
      <c r="D87" t="s">
        <v>133</v>
      </c>
      <c r="E87" t="s">
        <v>20</v>
      </c>
      <c r="F87" t="s">
        <v>21</v>
      </c>
      <c r="G87">
        <v>50000</v>
      </c>
      <c r="H87">
        <v>0</v>
      </c>
      <c r="I87">
        <f t="shared" si="3"/>
        <v>50000</v>
      </c>
      <c r="J87">
        <v>1435</v>
      </c>
      <c r="K87">
        <v>1854</v>
      </c>
      <c r="L87">
        <v>1520</v>
      </c>
      <c r="M87">
        <v>100</v>
      </c>
      <c r="N87">
        <f t="shared" si="4"/>
        <v>4909</v>
      </c>
      <c r="O87">
        <f t="shared" si="5"/>
        <v>45091</v>
      </c>
      <c r="Q87">
        <v>6</v>
      </c>
    </row>
    <row r="88" spans="1:17" ht="15">
      <c r="A88">
        <v>82</v>
      </c>
      <c r="B88" t="s">
        <v>145</v>
      </c>
      <c r="C88" t="s">
        <v>123</v>
      </c>
      <c r="D88" t="s">
        <v>140</v>
      </c>
      <c r="E88" t="s">
        <v>20</v>
      </c>
      <c r="F88" t="s">
        <v>21</v>
      </c>
      <c r="G88">
        <v>50000</v>
      </c>
      <c r="H88">
        <v>0</v>
      </c>
      <c r="I88">
        <f t="shared" si="3"/>
        <v>50000</v>
      </c>
      <c r="J88">
        <v>1435</v>
      </c>
      <c r="K88">
        <v>1854</v>
      </c>
      <c r="L88">
        <v>1520</v>
      </c>
      <c r="M88">
        <v>100</v>
      </c>
      <c r="N88">
        <f t="shared" si="4"/>
        <v>4909</v>
      </c>
      <c r="O88">
        <f t="shared" si="5"/>
        <v>45091</v>
      </c>
      <c r="Q88">
        <v>6</v>
      </c>
    </row>
    <row r="89" spans="1:17" ht="15">
      <c r="A89">
        <v>83</v>
      </c>
      <c r="B89" t="s">
        <v>146</v>
      </c>
      <c r="C89" t="s">
        <v>123</v>
      </c>
      <c r="D89" t="s">
        <v>147</v>
      </c>
      <c r="E89" t="s">
        <v>20</v>
      </c>
      <c r="F89" t="s">
        <v>21</v>
      </c>
      <c r="G89">
        <v>50000</v>
      </c>
      <c r="H89">
        <v>0</v>
      </c>
      <c r="I89">
        <f t="shared" si="3"/>
        <v>50000</v>
      </c>
      <c r="J89">
        <v>1435</v>
      </c>
      <c r="K89">
        <v>1854</v>
      </c>
      <c r="L89">
        <v>1520</v>
      </c>
      <c r="M89">
        <v>100</v>
      </c>
      <c r="N89">
        <f t="shared" si="4"/>
        <v>4909</v>
      </c>
      <c r="O89">
        <f t="shared" si="5"/>
        <v>45091</v>
      </c>
      <c r="Q89">
        <v>6</v>
      </c>
    </row>
    <row r="90" spans="1:17" ht="15">
      <c r="A90">
        <v>84</v>
      </c>
      <c r="B90" t="s">
        <v>148</v>
      </c>
      <c r="C90" t="s">
        <v>123</v>
      </c>
      <c r="D90" t="s">
        <v>149</v>
      </c>
      <c r="E90" t="s">
        <v>20</v>
      </c>
      <c r="F90" t="s">
        <v>21</v>
      </c>
      <c r="G90">
        <v>40000</v>
      </c>
      <c r="H90">
        <v>0</v>
      </c>
      <c r="I90">
        <f t="shared" si="3"/>
        <v>40000</v>
      </c>
      <c r="J90">
        <v>1148</v>
      </c>
      <c r="K90">
        <v>442.65</v>
      </c>
      <c r="L90">
        <v>1216</v>
      </c>
      <c r="M90">
        <v>100</v>
      </c>
      <c r="N90">
        <f t="shared" si="4"/>
        <v>2906.65</v>
      </c>
      <c r="O90">
        <f t="shared" si="5"/>
        <v>37093.35</v>
      </c>
      <c r="Q90">
        <v>14</v>
      </c>
    </row>
    <row r="91" spans="1:17" ht="15">
      <c r="A91">
        <v>85</v>
      </c>
      <c r="B91" t="s">
        <v>150</v>
      </c>
      <c r="C91" t="s">
        <v>123</v>
      </c>
      <c r="D91" t="s">
        <v>149</v>
      </c>
      <c r="E91" t="s">
        <v>20</v>
      </c>
      <c r="F91" t="s">
        <v>29</v>
      </c>
      <c r="G91">
        <v>40000</v>
      </c>
      <c r="H91">
        <v>0</v>
      </c>
      <c r="I91">
        <f t="shared" si="3"/>
        <v>40000</v>
      </c>
      <c r="J91">
        <v>1148</v>
      </c>
      <c r="K91">
        <v>442.65</v>
      </c>
      <c r="L91">
        <v>1216</v>
      </c>
      <c r="M91">
        <v>586.21</v>
      </c>
      <c r="N91">
        <f t="shared" si="4"/>
        <v>3392.86</v>
      </c>
      <c r="O91">
        <f t="shared" si="5"/>
        <v>36607.14</v>
      </c>
      <c r="Q91">
        <v>67</v>
      </c>
    </row>
    <row r="92" spans="1:17" ht="15">
      <c r="A92">
        <v>86</v>
      </c>
      <c r="B92" t="s">
        <v>151</v>
      </c>
      <c r="C92" t="s">
        <v>123</v>
      </c>
      <c r="D92" t="s">
        <v>149</v>
      </c>
      <c r="E92" t="s">
        <v>20</v>
      </c>
      <c r="F92" t="s">
        <v>29</v>
      </c>
      <c r="G92">
        <v>35000</v>
      </c>
      <c r="H92">
        <v>0</v>
      </c>
      <c r="I92">
        <f t="shared" si="3"/>
        <v>35000</v>
      </c>
      <c r="J92">
        <v>1004.5</v>
      </c>
      <c r="K92">
        <v>0</v>
      </c>
      <c r="L92">
        <v>1064</v>
      </c>
      <c r="M92">
        <v>0</v>
      </c>
      <c r="N92">
        <f t="shared" si="4"/>
        <v>2068.5</v>
      </c>
      <c r="O92">
        <f t="shared" si="5"/>
        <v>32931.5</v>
      </c>
      <c r="Q92">
        <v>6</v>
      </c>
    </row>
    <row r="93" spans="1:17" ht="15">
      <c r="A93">
        <v>87</v>
      </c>
      <c r="B93" t="s">
        <v>152</v>
      </c>
      <c r="C93" t="s">
        <v>123</v>
      </c>
      <c r="D93" t="s">
        <v>126</v>
      </c>
      <c r="E93" t="s">
        <v>20</v>
      </c>
      <c r="F93" t="s">
        <v>21</v>
      </c>
      <c r="G93">
        <v>30000</v>
      </c>
      <c r="H93">
        <v>0</v>
      </c>
      <c r="I93">
        <f t="shared" si="3"/>
        <v>30000</v>
      </c>
      <c r="J93">
        <v>861</v>
      </c>
      <c r="K93">
        <v>0</v>
      </c>
      <c r="L93">
        <v>912</v>
      </c>
      <c r="M93">
        <v>0</v>
      </c>
      <c r="N93">
        <f t="shared" si="4"/>
        <v>1773</v>
      </c>
      <c r="O93">
        <f t="shared" si="5"/>
        <v>28227</v>
      </c>
      <c r="Q93">
        <v>6</v>
      </c>
    </row>
    <row r="94" spans="1:17" ht="15">
      <c r="A94">
        <v>88</v>
      </c>
      <c r="B94" t="s">
        <v>153</v>
      </c>
      <c r="C94" t="s">
        <v>123</v>
      </c>
      <c r="D94" t="s">
        <v>126</v>
      </c>
      <c r="E94" t="s">
        <v>20</v>
      </c>
      <c r="F94" t="s">
        <v>21</v>
      </c>
      <c r="G94">
        <v>30000</v>
      </c>
      <c r="H94">
        <v>0</v>
      </c>
      <c r="I94">
        <f t="shared" si="3"/>
        <v>30000</v>
      </c>
      <c r="J94">
        <v>861</v>
      </c>
      <c r="K94">
        <v>0</v>
      </c>
      <c r="L94">
        <v>912</v>
      </c>
      <c r="M94">
        <v>1060.05</v>
      </c>
      <c r="N94">
        <f t="shared" si="4"/>
        <v>2833.05</v>
      </c>
      <c r="O94">
        <f t="shared" si="5"/>
        <v>27166.95</v>
      </c>
      <c r="Q94">
        <v>6</v>
      </c>
    </row>
    <row r="95" spans="1:17" ht="15">
      <c r="A95">
        <v>89</v>
      </c>
      <c r="B95" t="s">
        <v>154</v>
      </c>
      <c r="C95" t="s">
        <v>123</v>
      </c>
      <c r="D95" t="s">
        <v>149</v>
      </c>
      <c r="E95" t="s">
        <v>20</v>
      </c>
      <c r="F95" t="s">
        <v>21</v>
      </c>
      <c r="G95">
        <v>30000</v>
      </c>
      <c r="H95">
        <v>0</v>
      </c>
      <c r="I95">
        <f t="shared" si="3"/>
        <v>30000</v>
      </c>
      <c r="J95">
        <v>861</v>
      </c>
      <c r="K95">
        <v>0</v>
      </c>
      <c r="L95">
        <v>912</v>
      </c>
      <c r="M95">
        <v>1587.38</v>
      </c>
      <c r="N95">
        <f t="shared" si="4"/>
        <v>3360.38</v>
      </c>
      <c r="O95">
        <f t="shared" si="5"/>
        <v>26639.62</v>
      </c>
      <c r="Q95">
        <v>6</v>
      </c>
    </row>
    <row r="96" spans="1:17" ht="15">
      <c r="A96">
        <v>90</v>
      </c>
      <c r="B96" t="s">
        <v>155</v>
      </c>
      <c r="C96" t="s">
        <v>123</v>
      </c>
      <c r="D96" t="s">
        <v>156</v>
      </c>
      <c r="E96" t="s">
        <v>20</v>
      </c>
      <c r="F96" t="s">
        <v>21</v>
      </c>
      <c r="G96">
        <v>26250</v>
      </c>
      <c r="H96">
        <v>0</v>
      </c>
      <c r="I96">
        <f t="shared" si="3"/>
        <v>26250</v>
      </c>
      <c r="J96">
        <v>753.38</v>
      </c>
      <c r="K96">
        <v>0</v>
      </c>
      <c r="L96">
        <v>798</v>
      </c>
      <c r="M96">
        <v>586.21</v>
      </c>
      <c r="N96">
        <f t="shared" si="4"/>
        <v>2137.59</v>
      </c>
      <c r="O96">
        <f t="shared" si="5"/>
        <v>24112.41</v>
      </c>
      <c r="Q96">
        <v>6</v>
      </c>
    </row>
    <row r="97" spans="1:17" ht="15">
      <c r="A97">
        <v>91</v>
      </c>
      <c r="B97" t="s">
        <v>157</v>
      </c>
      <c r="C97" t="s">
        <v>123</v>
      </c>
      <c r="D97" t="s">
        <v>149</v>
      </c>
      <c r="E97" t="s">
        <v>20</v>
      </c>
      <c r="F97" t="s">
        <v>21</v>
      </c>
      <c r="G97">
        <v>25000</v>
      </c>
      <c r="H97">
        <v>0</v>
      </c>
      <c r="I97">
        <f t="shared" si="3"/>
        <v>25000</v>
      </c>
      <c r="J97">
        <v>717.5</v>
      </c>
      <c r="K97">
        <v>0</v>
      </c>
      <c r="L97">
        <v>760</v>
      </c>
      <c r="M97">
        <v>0</v>
      </c>
      <c r="N97">
        <f t="shared" si="4"/>
        <v>1477.5</v>
      </c>
      <c r="O97">
        <f t="shared" si="5"/>
        <v>23522.5</v>
      </c>
      <c r="Q97">
        <v>6</v>
      </c>
    </row>
    <row r="98" spans="1:17" ht="15">
      <c r="A98">
        <v>92</v>
      </c>
      <c r="B98" t="s">
        <v>158</v>
      </c>
      <c r="C98" t="s">
        <v>159</v>
      </c>
      <c r="D98" t="s">
        <v>149</v>
      </c>
      <c r="E98" t="s">
        <v>20</v>
      </c>
      <c r="F98" t="s">
        <v>21</v>
      </c>
      <c r="G98">
        <v>20000</v>
      </c>
      <c r="H98">
        <v>0</v>
      </c>
      <c r="I98">
        <f t="shared" si="3"/>
        <v>20000</v>
      </c>
      <c r="J98">
        <v>574</v>
      </c>
      <c r="K98">
        <v>0</v>
      </c>
      <c r="L98">
        <v>608</v>
      </c>
      <c r="M98">
        <v>0</v>
      </c>
      <c r="N98">
        <f t="shared" si="4"/>
        <v>1182</v>
      </c>
      <c r="O98">
        <f t="shared" si="5"/>
        <v>18818</v>
      </c>
      <c r="Q98">
        <v>6</v>
      </c>
    </row>
    <row r="99" spans="1:15" ht="15">
      <c r="A99">
        <v>93</v>
      </c>
      <c r="B99" t="s">
        <v>160</v>
      </c>
      <c r="C99" t="s">
        <v>159</v>
      </c>
      <c r="D99" t="s">
        <v>149</v>
      </c>
      <c r="E99" t="s">
        <v>20</v>
      </c>
      <c r="F99" t="s">
        <v>29</v>
      </c>
      <c r="G99">
        <v>15000</v>
      </c>
      <c r="H99">
        <v>0</v>
      </c>
      <c r="I99">
        <f t="shared" si="3"/>
        <v>15000</v>
      </c>
      <c r="J99">
        <v>430.5</v>
      </c>
      <c r="K99">
        <v>0</v>
      </c>
      <c r="L99">
        <v>456</v>
      </c>
      <c r="M99">
        <v>0</v>
      </c>
      <c r="N99">
        <f t="shared" si="4"/>
        <v>886.5</v>
      </c>
      <c r="O99">
        <f t="shared" si="5"/>
        <v>14113.5</v>
      </c>
    </row>
    <row r="100" spans="1:17" ht="15">
      <c r="A100">
        <v>94</v>
      </c>
      <c r="B100" t="s">
        <v>161</v>
      </c>
      <c r="C100" t="s">
        <v>123</v>
      </c>
      <c r="D100" t="s">
        <v>149</v>
      </c>
      <c r="E100" t="s">
        <v>20</v>
      </c>
      <c r="F100" t="s">
        <v>21</v>
      </c>
      <c r="G100">
        <v>20000</v>
      </c>
      <c r="I100">
        <f t="shared" si="3"/>
        <v>20000</v>
      </c>
      <c r="J100">
        <v>574</v>
      </c>
      <c r="K100">
        <v>0</v>
      </c>
      <c r="L100">
        <v>608</v>
      </c>
      <c r="M100">
        <v>0</v>
      </c>
      <c r="N100">
        <f t="shared" si="4"/>
        <v>1182</v>
      </c>
      <c r="O100">
        <f t="shared" si="5"/>
        <v>18818</v>
      </c>
      <c r="Q100">
        <v>6</v>
      </c>
    </row>
    <row r="101" spans="1:17" ht="15">
      <c r="A101">
        <v>95</v>
      </c>
      <c r="B101" t="s">
        <v>162</v>
      </c>
      <c r="C101" t="s">
        <v>163</v>
      </c>
      <c r="D101" t="s">
        <v>164</v>
      </c>
      <c r="E101" t="s">
        <v>20</v>
      </c>
      <c r="F101" t="s">
        <v>29</v>
      </c>
      <c r="G101">
        <v>100000</v>
      </c>
      <c r="H101">
        <v>0</v>
      </c>
      <c r="I101">
        <f t="shared" si="3"/>
        <v>100000</v>
      </c>
      <c r="J101">
        <v>2870</v>
      </c>
      <c r="K101">
        <v>12105.44</v>
      </c>
      <c r="L101">
        <v>3040</v>
      </c>
      <c r="M101">
        <v>13321.28</v>
      </c>
      <c r="N101">
        <f t="shared" si="4"/>
        <v>31336.72</v>
      </c>
      <c r="O101">
        <f t="shared" si="5"/>
        <v>68663.28</v>
      </c>
      <c r="Q101">
        <v>7</v>
      </c>
    </row>
    <row r="102" spans="1:17" ht="15">
      <c r="A102">
        <v>96</v>
      </c>
      <c r="B102" t="s">
        <v>165</v>
      </c>
      <c r="C102" t="s">
        <v>163</v>
      </c>
      <c r="D102" t="s">
        <v>166</v>
      </c>
      <c r="E102" t="s">
        <v>20</v>
      </c>
      <c r="F102" t="s">
        <v>29</v>
      </c>
      <c r="G102">
        <v>60000</v>
      </c>
      <c r="H102">
        <v>0</v>
      </c>
      <c r="I102">
        <f t="shared" si="3"/>
        <v>60000</v>
      </c>
      <c r="J102">
        <v>1722</v>
      </c>
      <c r="K102">
        <v>3169.17</v>
      </c>
      <c r="L102">
        <v>1824</v>
      </c>
      <c r="M102">
        <v>1908.93</v>
      </c>
      <c r="N102">
        <f t="shared" si="4"/>
        <v>8624.1</v>
      </c>
      <c r="O102">
        <f t="shared" si="5"/>
        <v>51375.9</v>
      </c>
      <c r="Q102">
        <v>7</v>
      </c>
    </row>
    <row r="103" spans="1:17" ht="15">
      <c r="A103">
        <v>97</v>
      </c>
      <c r="B103" t="s">
        <v>167</v>
      </c>
      <c r="C103" t="s">
        <v>163</v>
      </c>
      <c r="D103" t="s">
        <v>168</v>
      </c>
      <c r="E103" t="s">
        <v>20</v>
      </c>
      <c r="F103" t="s">
        <v>29</v>
      </c>
      <c r="G103">
        <v>60000</v>
      </c>
      <c r="H103">
        <v>0</v>
      </c>
      <c r="I103">
        <f t="shared" si="3"/>
        <v>60000</v>
      </c>
      <c r="J103">
        <v>1722</v>
      </c>
      <c r="K103">
        <v>3486.65</v>
      </c>
      <c r="L103">
        <v>1824</v>
      </c>
      <c r="M103">
        <v>586.21</v>
      </c>
      <c r="N103">
        <f t="shared" si="4"/>
        <v>7618.86</v>
      </c>
      <c r="O103">
        <f t="shared" si="5"/>
        <v>52381.14</v>
      </c>
      <c r="Q103">
        <v>7</v>
      </c>
    </row>
    <row r="104" spans="1:17" ht="15">
      <c r="A104">
        <v>98</v>
      </c>
      <c r="B104" t="s">
        <v>169</v>
      </c>
      <c r="C104" t="s">
        <v>163</v>
      </c>
      <c r="D104" t="s">
        <v>166</v>
      </c>
      <c r="E104" t="s">
        <v>20</v>
      </c>
      <c r="F104" t="s">
        <v>29</v>
      </c>
      <c r="G104">
        <v>60000</v>
      </c>
      <c r="H104">
        <v>0</v>
      </c>
      <c r="I104">
        <f t="shared" si="3"/>
        <v>60000</v>
      </c>
      <c r="J104">
        <v>1722</v>
      </c>
      <c r="K104">
        <v>3486.65</v>
      </c>
      <c r="L104">
        <v>1824</v>
      </c>
      <c r="M104">
        <v>100</v>
      </c>
      <c r="N104">
        <f t="shared" si="4"/>
        <v>7132.65</v>
      </c>
      <c r="O104">
        <f t="shared" si="5"/>
        <v>52867.35</v>
      </c>
      <c r="Q104">
        <v>7</v>
      </c>
    </row>
    <row r="105" spans="1:17" ht="15">
      <c r="A105">
        <v>99</v>
      </c>
      <c r="B105" t="s">
        <v>170</v>
      </c>
      <c r="C105" t="s">
        <v>163</v>
      </c>
      <c r="D105" t="s">
        <v>171</v>
      </c>
      <c r="E105" t="s">
        <v>20</v>
      </c>
      <c r="F105" t="s">
        <v>29</v>
      </c>
      <c r="G105">
        <v>50000</v>
      </c>
      <c r="H105">
        <v>0</v>
      </c>
      <c r="I105">
        <f t="shared" si="3"/>
        <v>50000</v>
      </c>
      <c r="J105">
        <v>1435</v>
      </c>
      <c r="K105">
        <v>1854</v>
      </c>
      <c r="L105">
        <v>1520</v>
      </c>
      <c r="M105">
        <v>100</v>
      </c>
      <c r="N105">
        <f t="shared" si="4"/>
        <v>4909</v>
      </c>
      <c r="O105">
        <f t="shared" si="5"/>
        <v>45091</v>
      </c>
      <c r="Q105">
        <v>7</v>
      </c>
    </row>
    <row r="106" spans="1:17" ht="15">
      <c r="A106">
        <v>100</v>
      </c>
      <c r="B106" t="s">
        <v>172</v>
      </c>
      <c r="C106" t="s">
        <v>163</v>
      </c>
      <c r="D106" t="s">
        <v>168</v>
      </c>
      <c r="E106" t="s">
        <v>20</v>
      </c>
      <c r="F106" t="s">
        <v>29</v>
      </c>
      <c r="G106">
        <v>50000</v>
      </c>
      <c r="H106">
        <v>0</v>
      </c>
      <c r="I106">
        <f t="shared" si="3"/>
        <v>50000</v>
      </c>
      <c r="J106">
        <v>1435</v>
      </c>
      <c r="K106">
        <v>1854</v>
      </c>
      <c r="L106">
        <v>1520</v>
      </c>
      <c r="M106">
        <v>0</v>
      </c>
      <c r="N106">
        <f t="shared" si="4"/>
        <v>4809</v>
      </c>
      <c r="O106">
        <f t="shared" si="5"/>
        <v>45191</v>
      </c>
      <c r="Q106">
        <v>7</v>
      </c>
    </row>
    <row r="107" spans="1:17" ht="15">
      <c r="A107">
        <v>101</v>
      </c>
      <c r="B107" t="s">
        <v>173</v>
      </c>
      <c r="C107" t="s">
        <v>163</v>
      </c>
      <c r="D107" t="s">
        <v>171</v>
      </c>
      <c r="E107" t="s">
        <v>20</v>
      </c>
      <c r="F107" t="s">
        <v>29</v>
      </c>
      <c r="G107">
        <v>50000</v>
      </c>
      <c r="H107">
        <v>0</v>
      </c>
      <c r="I107">
        <f t="shared" si="3"/>
        <v>50000</v>
      </c>
      <c r="J107">
        <v>1435</v>
      </c>
      <c r="K107">
        <v>1854</v>
      </c>
      <c r="L107">
        <v>1520</v>
      </c>
      <c r="M107">
        <v>100</v>
      </c>
      <c r="N107">
        <f t="shared" si="4"/>
        <v>4909</v>
      </c>
      <c r="O107">
        <f t="shared" si="5"/>
        <v>45091</v>
      </c>
      <c r="Q107">
        <v>7</v>
      </c>
    </row>
    <row r="108" spans="1:15" ht="15">
      <c r="A108">
        <v>102</v>
      </c>
      <c r="B108" t="s">
        <v>174</v>
      </c>
      <c r="C108" t="s">
        <v>163</v>
      </c>
      <c r="D108" t="s">
        <v>55</v>
      </c>
      <c r="E108" t="s">
        <v>20</v>
      </c>
      <c r="F108" t="s">
        <v>21</v>
      </c>
      <c r="G108">
        <v>40000</v>
      </c>
      <c r="H108">
        <v>0</v>
      </c>
      <c r="I108">
        <f>+G108+H108</f>
        <v>40000</v>
      </c>
      <c r="J108">
        <v>1148</v>
      </c>
      <c r="K108">
        <v>442.65</v>
      </c>
      <c r="L108">
        <v>1216</v>
      </c>
      <c r="M108">
        <v>0</v>
      </c>
      <c r="N108">
        <f>+J108+K108+L108+M108</f>
        <v>2806.65</v>
      </c>
      <c r="O108">
        <f>+I108-N108</f>
        <v>37193.35</v>
      </c>
    </row>
    <row r="109" spans="1:17" ht="15">
      <c r="A109">
        <v>103</v>
      </c>
      <c r="B109" t="s">
        <v>175</v>
      </c>
      <c r="C109" t="s">
        <v>163</v>
      </c>
      <c r="D109" t="s">
        <v>171</v>
      </c>
      <c r="E109" t="s">
        <v>20</v>
      </c>
      <c r="F109" t="s">
        <v>29</v>
      </c>
      <c r="G109">
        <v>40000</v>
      </c>
      <c r="H109">
        <v>0</v>
      </c>
      <c r="I109">
        <f t="shared" si="3"/>
        <v>40000</v>
      </c>
      <c r="J109">
        <v>1148</v>
      </c>
      <c r="K109">
        <v>442.65</v>
      </c>
      <c r="L109">
        <v>1216</v>
      </c>
      <c r="M109">
        <v>0</v>
      </c>
      <c r="N109">
        <f t="shared" si="4"/>
        <v>2806.65</v>
      </c>
      <c r="O109">
        <f t="shared" si="5"/>
        <v>37193.35</v>
      </c>
      <c r="Q109">
        <v>7</v>
      </c>
    </row>
    <row r="110" spans="1:17" ht="15">
      <c r="A110">
        <v>104</v>
      </c>
      <c r="B110" t="s">
        <v>176</v>
      </c>
      <c r="C110" t="s">
        <v>163</v>
      </c>
      <c r="D110" t="s">
        <v>171</v>
      </c>
      <c r="E110" t="s">
        <v>20</v>
      </c>
      <c r="F110" t="s">
        <v>29</v>
      </c>
      <c r="G110">
        <v>40000</v>
      </c>
      <c r="H110">
        <v>0</v>
      </c>
      <c r="I110">
        <f t="shared" si="3"/>
        <v>40000</v>
      </c>
      <c r="J110">
        <v>1148</v>
      </c>
      <c r="K110">
        <v>442.65</v>
      </c>
      <c r="L110">
        <v>1216</v>
      </c>
      <c r="M110">
        <v>0</v>
      </c>
      <c r="N110">
        <f t="shared" si="4"/>
        <v>2806.65</v>
      </c>
      <c r="O110">
        <f t="shared" si="5"/>
        <v>37193.35</v>
      </c>
      <c r="Q110">
        <v>7</v>
      </c>
    </row>
    <row r="111" spans="1:17" ht="15">
      <c r="A111">
        <v>105</v>
      </c>
      <c r="B111" t="s">
        <v>177</v>
      </c>
      <c r="C111" t="s">
        <v>178</v>
      </c>
      <c r="D111" t="s">
        <v>179</v>
      </c>
      <c r="E111" t="s">
        <v>20</v>
      </c>
      <c r="F111" t="s">
        <v>29</v>
      </c>
      <c r="G111">
        <v>85000</v>
      </c>
      <c r="H111">
        <v>0</v>
      </c>
      <c r="I111">
        <f t="shared" si="3"/>
        <v>85000</v>
      </c>
      <c r="J111">
        <v>2439.5</v>
      </c>
      <c r="K111">
        <v>8577.06</v>
      </c>
      <c r="L111">
        <v>2584</v>
      </c>
      <c r="M111">
        <v>486.21</v>
      </c>
      <c r="N111">
        <f t="shared" si="4"/>
        <v>14086.769999999999</v>
      </c>
      <c r="O111">
        <f t="shared" si="5"/>
        <v>70913.23</v>
      </c>
      <c r="Q111">
        <v>10</v>
      </c>
    </row>
    <row r="112" spans="1:17" ht="15">
      <c r="A112">
        <v>106</v>
      </c>
      <c r="B112" t="s">
        <v>180</v>
      </c>
      <c r="C112" t="s">
        <v>178</v>
      </c>
      <c r="D112" t="s">
        <v>55</v>
      </c>
      <c r="E112" t="s">
        <v>20</v>
      </c>
      <c r="F112" t="s">
        <v>29</v>
      </c>
      <c r="G112">
        <v>40000</v>
      </c>
      <c r="H112">
        <v>0</v>
      </c>
      <c r="I112">
        <f t="shared" si="3"/>
        <v>40000</v>
      </c>
      <c r="J112">
        <v>1148</v>
      </c>
      <c r="K112">
        <v>442.65</v>
      </c>
      <c r="L112">
        <v>1216</v>
      </c>
      <c r="M112">
        <v>100</v>
      </c>
      <c r="N112">
        <f t="shared" si="4"/>
        <v>2906.65</v>
      </c>
      <c r="O112">
        <f t="shared" si="5"/>
        <v>37093.35</v>
      </c>
      <c r="Q112">
        <v>10</v>
      </c>
    </row>
    <row r="113" spans="1:17" ht="15">
      <c r="A113">
        <v>107</v>
      </c>
      <c r="B113" t="s">
        <v>181</v>
      </c>
      <c r="C113" t="s">
        <v>178</v>
      </c>
      <c r="D113" t="s">
        <v>182</v>
      </c>
      <c r="E113" t="s">
        <v>20</v>
      </c>
      <c r="F113" t="s">
        <v>29</v>
      </c>
      <c r="G113">
        <v>40000</v>
      </c>
      <c r="H113">
        <v>0</v>
      </c>
      <c r="I113">
        <f t="shared" si="3"/>
        <v>40000</v>
      </c>
      <c r="J113">
        <v>1148</v>
      </c>
      <c r="K113">
        <v>442.65</v>
      </c>
      <c r="L113">
        <v>1216</v>
      </c>
      <c r="M113">
        <v>1800.79</v>
      </c>
      <c r="N113">
        <f t="shared" si="4"/>
        <v>4607.4400000000005</v>
      </c>
      <c r="O113">
        <f t="shared" si="5"/>
        <v>35392.56</v>
      </c>
      <c r="Q113">
        <v>10</v>
      </c>
    </row>
    <row r="114" spans="1:17" ht="15">
      <c r="A114">
        <v>108</v>
      </c>
      <c r="B114" t="s">
        <v>183</v>
      </c>
      <c r="C114" t="s">
        <v>178</v>
      </c>
      <c r="D114" t="s">
        <v>55</v>
      </c>
      <c r="E114" t="s">
        <v>20</v>
      </c>
      <c r="F114" t="s">
        <v>29</v>
      </c>
      <c r="G114">
        <v>40000</v>
      </c>
      <c r="H114">
        <v>0</v>
      </c>
      <c r="I114">
        <f t="shared" si="3"/>
        <v>40000</v>
      </c>
      <c r="J114">
        <v>1148</v>
      </c>
      <c r="K114">
        <v>204.54</v>
      </c>
      <c r="L114">
        <v>1216</v>
      </c>
      <c r="M114">
        <v>1908.93</v>
      </c>
      <c r="N114">
        <f t="shared" si="4"/>
        <v>4477.47</v>
      </c>
      <c r="O114">
        <f t="shared" si="5"/>
        <v>35522.53</v>
      </c>
      <c r="Q114">
        <v>10</v>
      </c>
    </row>
    <row r="115" spans="1:17" ht="15">
      <c r="A115">
        <v>109</v>
      </c>
      <c r="B115" t="s">
        <v>184</v>
      </c>
      <c r="C115" t="s">
        <v>185</v>
      </c>
      <c r="D115" t="s">
        <v>186</v>
      </c>
      <c r="E115" t="s">
        <v>20</v>
      </c>
      <c r="F115" t="s">
        <v>29</v>
      </c>
      <c r="G115">
        <v>100000</v>
      </c>
      <c r="H115">
        <v>0</v>
      </c>
      <c r="I115">
        <f t="shared" si="3"/>
        <v>100000</v>
      </c>
      <c r="J115">
        <v>2870</v>
      </c>
      <c r="K115">
        <v>12105.44</v>
      </c>
      <c r="L115">
        <v>3040</v>
      </c>
      <c r="M115">
        <v>0</v>
      </c>
      <c r="N115">
        <f t="shared" si="4"/>
        <v>18015.440000000002</v>
      </c>
      <c r="O115">
        <f t="shared" si="5"/>
        <v>81984.56</v>
      </c>
      <c r="Q115">
        <v>12</v>
      </c>
    </row>
    <row r="116" spans="1:17" ht="15">
      <c r="A116">
        <v>110</v>
      </c>
      <c r="B116" t="s">
        <v>187</v>
      </c>
      <c r="C116" t="s">
        <v>185</v>
      </c>
      <c r="D116" t="s">
        <v>188</v>
      </c>
      <c r="E116" t="s">
        <v>20</v>
      </c>
      <c r="F116" t="s">
        <v>21</v>
      </c>
      <c r="G116">
        <v>60000</v>
      </c>
      <c r="H116">
        <v>0</v>
      </c>
      <c r="I116">
        <f t="shared" si="3"/>
        <v>60000</v>
      </c>
      <c r="J116">
        <v>1722</v>
      </c>
      <c r="K116">
        <v>3486.65</v>
      </c>
      <c r="L116">
        <v>1824</v>
      </c>
      <c r="M116">
        <v>100</v>
      </c>
      <c r="N116">
        <f t="shared" si="4"/>
        <v>7132.65</v>
      </c>
      <c r="O116">
        <f t="shared" si="5"/>
        <v>52867.35</v>
      </c>
      <c r="Q116">
        <v>12</v>
      </c>
    </row>
    <row r="117" spans="1:17" ht="15">
      <c r="A117">
        <v>111</v>
      </c>
      <c r="B117" t="s">
        <v>189</v>
      </c>
      <c r="C117" t="s">
        <v>185</v>
      </c>
      <c r="D117" t="s">
        <v>188</v>
      </c>
      <c r="E117" t="s">
        <v>20</v>
      </c>
      <c r="F117" t="s">
        <v>29</v>
      </c>
      <c r="G117">
        <v>60000</v>
      </c>
      <c r="H117">
        <v>0</v>
      </c>
      <c r="I117">
        <f t="shared" si="3"/>
        <v>60000</v>
      </c>
      <c r="J117">
        <v>1722</v>
      </c>
      <c r="K117">
        <v>3486.65</v>
      </c>
      <c r="L117">
        <v>1824</v>
      </c>
      <c r="M117">
        <v>696.78</v>
      </c>
      <c r="N117">
        <f t="shared" si="4"/>
        <v>7729.429999999999</v>
      </c>
      <c r="O117">
        <f t="shared" si="5"/>
        <v>52270.57</v>
      </c>
      <c r="Q117">
        <v>12</v>
      </c>
    </row>
    <row r="118" spans="1:17" ht="15">
      <c r="A118">
        <v>112</v>
      </c>
      <c r="B118" t="s">
        <v>190</v>
      </c>
      <c r="C118" t="s">
        <v>185</v>
      </c>
      <c r="D118" t="s">
        <v>53</v>
      </c>
      <c r="E118" t="s">
        <v>20</v>
      </c>
      <c r="F118" t="s">
        <v>29</v>
      </c>
      <c r="G118">
        <v>40000</v>
      </c>
      <c r="H118">
        <v>0</v>
      </c>
      <c r="I118">
        <f t="shared" si="3"/>
        <v>40000</v>
      </c>
      <c r="J118">
        <v>1148</v>
      </c>
      <c r="K118">
        <v>442.65</v>
      </c>
      <c r="L118">
        <v>1216</v>
      </c>
      <c r="M118">
        <v>586.21</v>
      </c>
      <c r="N118">
        <f t="shared" si="4"/>
        <v>3392.86</v>
      </c>
      <c r="O118">
        <f t="shared" si="5"/>
        <v>36607.14</v>
      </c>
      <c r="Q118">
        <v>12</v>
      </c>
    </row>
    <row r="119" spans="1:17" ht="15">
      <c r="A119">
        <v>113</v>
      </c>
      <c r="B119" t="s">
        <v>191</v>
      </c>
      <c r="C119" t="s">
        <v>192</v>
      </c>
      <c r="D119" t="s">
        <v>193</v>
      </c>
      <c r="E119" t="s">
        <v>20</v>
      </c>
      <c r="F119" t="s">
        <v>21</v>
      </c>
      <c r="G119">
        <v>145000</v>
      </c>
      <c r="H119">
        <v>0</v>
      </c>
      <c r="I119">
        <f t="shared" si="3"/>
        <v>145000</v>
      </c>
      <c r="J119">
        <v>4161.5</v>
      </c>
      <c r="K119">
        <v>22690.56</v>
      </c>
      <c r="L119">
        <v>4408</v>
      </c>
      <c r="M119">
        <v>0</v>
      </c>
      <c r="N119">
        <f t="shared" si="4"/>
        <v>31260.06</v>
      </c>
      <c r="O119">
        <f t="shared" si="5"/>
        <v>113739.94</v>
      </c>
      <c r="Q119">
        <v>13</v>
      </c>
    </row>
    <row r="120" spans="1:17" ht="15">
      <c r="A120">
        <v>114</v>
      </c>
      <c r="B120" t="s">
        <v>194</v>
      </c>
      <c r="C120" t="s">
        <v>192</v>
      </c>
      <c r="D120" t="s">
        <v>195</v>
      </c>
      <c r="E120" t="s">
        <v>20</v>
      </c>
      <c r="F120" t="s">
        <v>21</v>
      </c>
      <c r="G120">
        <v>75000</v>
      </c>
      <c r="H120">
        <v>0</v>
      </c>
      <c r="I120">
        <f t="shared" si="3"/>
        <v>75000</v>
      </c>
      <c r="J120">
        <v>2152.5</v>
      </c>
      <c r="K120">
        <v>6309.35</v>
      </c>
      <c r="L120">
        <v>2280</v>
      </c>
      <c r="M120">
        <v>3827.59</v>
      </c>
      <c r="N120">
        <f t="shared" si="4"/>
        <v>14569.44</v>
      </c>
      <c r="O120">
        <f t="shared" si="5"/>
        <v>60430.56</v>
      </c>
      <c r="Q120">
        <v>13</v>
      </c>
    </row>
    <row r="121" spans="1:17" ht="15">
      <c r="A121">
        <v>115</v>
      </c>
      <c r="B121" t="s">
        <v>196</v>
      </c>
      <c r="C121" t="s">
        <v>192</v>
      </c>
      <c r="D121" t="s">
        <v>197</v>
      </c>
      <c r="E121" t="s">
        <v>20</v>
      </c>
      <c r="F121" t="s">
        <v>21</v>
      </c>
      <c r="G121">
        <v>60000</v>
      </c>
      <c r="H121">
        <v>0</v>
      </c>
      <c r="I121">
        <f t="shared" si="3"/>
        <v>60000</v>
      </c>
      <c r="J121">
        <v>1722</v>
      </c>
      <c r="K121">
        <v>3486.65</v>
      </c>
      <c r="L121">
        <v>1824</v>
      </c>
      <c r="M121">
        <v>1180.18</v>
      </c>
      <c r="N121">
        <f t="shared" si="4"/>
        <v>8212.83</v>
      </c>
      <c r="O121">
        <f t="shared" si="5"/>
        <v>51787.17</v>
      </c>
      <c r="Q121">
        <v>13</v>
      </c>
    </row>
    <row r="122" spans="1:17" ht="15">
      <c r="A122">
        <v>116</v>
      </c>
      <c r="B122" t="s">
        <v>198</v>
      </c>
      <c r="C122" t="s">
        <v>192</v>
      </c>
      <c r="D122" t="s">
        <v>199</v>
      </c>
      <c r="E122" t="s">
        <v>20</v>
      </c>
      <c r="F122" t="s">
        <v>21</v>
      </c>
      <c r="G122">
        <v>60000</v>
      </c>
      <c r="H122">
        <v>0</v>
      </c>
      <c r="I122">
        <f t="shared" si="3"/>
        <v>60000</v>
      </c>
      <c r="J122">
        <v>1722</v>
      </c>
      <c r="K122">
        <v>3169.17</v>
      </c>
      <c r="L122">
        <v>1824</v>
      </c>
      <c r="M122">
        <v>2173.59</v>
      </c>
      <c r="N122">
        <f t="shared" si="4"/>
        <v>8888.76</v>
      </c>
      <c r="O122">
        <f t="shared" si="5"/>
        <v>51111.24</v>
      </c>
      <c r="Q122">
        <v>13</v>
      </c>
    </row>
    <row r="123" spans="1:17" ht="15">
      <c r="A123">
        <v>117</v>
      </c>
      <c r="B123" t="s">
        <v>200</v>
      </c>
      <c r="C123" t="s">
        <v>192</v>
      </c>
      <c r="D123" t="s">
        <v>201</v>
      </c>
      <c r="E123" t="s">
        <v>20</v>
      </c>
      <c r="F123" t="s">
        <v>21</v>
      </c>
      <c r="G123">
        <v>50000</v>
      </c>
      <c r="H123">
        <v>0</v>
      </c>
      <c r="I123">
        <f t="shared" si="3"/>
        <v>50000</v>
      </c>
      <c r="J123">
        <v>1435</v>
      </c>
      <c r="K123">
        <v>1854</v>
      </c>
      <c r="L123">
        <v>1520</v>
      </c>
      <c r="M123">
        <v>586.21</v>
      </c>
      <c r="N123">
        <f t="shared" si="4"/>
        <v>5395.21</v>
      </c>
      <c r="O123">
        <f t="shared" si="5"/>
        <v>44604.79</v>
      </c>
      <c r="Q123">
        <v>13</v>
      </c>
    </row>
    <row r="124" spans="1:17" ht="15">
      <c r="A124">
        <v>118</v>
      </c>
      <c r="B124" t="s">
        <v>202</v>
      </c>
      <c r="C124" t="s">
        <v>192</v>
      </c>
      <c r="D124" t="s">
        <v>201</v>
      </c>
      <c r="E124" t="s">
        <v>20</v>
      </c>
      <c r="F124" t="s">
        <v>21</v>
      </c>
      <c r="G124">
        <v>50000</v>
      </c>
      <c r="H124">
        <v>0</v>
      </c>
      <c r="I124">
        <f t="shared" si="3"/>
        <v>50000</v>
      </c>
      <c r="J124">
        <v>1435</v>
      </c>
      <c r="K124">
        <v>1854</v>
      </c>
      <c r="L124">
        <v>1520</v>
      </c>
      <c r="M124">
        <v>586.21</v>
      </c>
      <c r="N124">
        <f t="shared" si="4"/>
        <v>5395.21</v>
      </c>
      <c r="O124">
        <f t="shared" si="5"/>
        <v>44604.79</v>
      </c>
      <c r="Q124">
        <v>13</v>
      </c>
    </row>
    <row r="125" spans="1:17" ht="15">
      <c r="A125">
        <v>119</v>
      </c>
      <c r="B125" t="s">
        <v>203</v>
      </c>
      <c r="C125" t="s">
        <v>192</v>
      </c>
      <c r="D125" t="s">
        <v>201</v>
      </c>
      <c r="E125" t="s">
        <v>20</v>
      </c>
      <c r="F125" t="s">
        <v>21</v>
      </c>
      <c r="G125">
        <v>50000</v>
      </c>
      <c r="H125">
        <v>0</v>
      </c>
      <c r="I125">
        <f t="shared" si="3"/>
        <v>50000</v>
      </c>
      <c r="J125">
        <v>1435</v>
      </c>
      <c r="K125">
        <v>1854</v>
      </c>
      <c r="L125">
        <v>1520</v>
      </c>
      <c r="M125">
        <v>1080.18</v>
      </c>
      <c r="N125">
        <f t="shared" si="4"/>
        <v>5889.18</v>
      </c>
      <c r="O125">
        <f t="shared" si="5"/>
        <v>44110.82</v>
      </c>
      <c r="Q125">
        <v>13</v>
      </c>
    </row>
    <row r="126" spans="1:17" ht="15">
      <c r="A126">
        <v>120</v>
      </c>
      <c r="B126" t="s">
        <v>204</v>
      </c>
      <c r="C126" t="s">
        <v>192</v>
      </c>
      <c r="D126" t="s">
        <v>201</v>
      </c>
      <c r="E126" t="s">
        <v>20</v>
      </c>
      <c r="F126" t="s">
        <v>21</v>
      </c>
      <c r="G126">
        <v>45000</v>
      </c>
      <c r="H126">
        <v>0</v>
      </c>
      <c r="I126">
        <f t="shared" si="3"/>
        <v>45000</v>
      </c>
      <c r="J126">
        <v>1291.5</v>
      </c>
      <c r="K126">
        <v>1148.32</v>
      </c>
      <c r="L126">
        <v>1368</v>
      </c>
      <c r="M126">
        <v>0</v>
      </c>
      <c r="N126">
        <f t="shared" si="4"/>
        <v>3807.8199999999997</v>
      </c>
      <c r="O126">
        <f t="shared" si="5"/>
        <v>41192.18</v>
      </c>
      <c r="Q126">
        <v>13</v>
      </c>
    </row>
    <row r="127" spans="1:17" ht="15">
      <c r="A127">
        <v>121</v>
      </c>
      <c r="B127" t="s">
        <v>205</v>
      </c>
      <c r="C127" t="s">
        <v>192</v>
      </c>
      <c r="D127" t="s">
        <v>53</v>
      </c>
      <c r="E127" t="s">
        <v>20</v>
      </c>
      <c r="F127" t="s">
        <v>29</v>
      </c>
      <c r="G127">
        <v>40000</v>
      </c>
      <c r="H127">
        <v>0</v>
      </c>
      <c r="I127">
        <f t="shared" si="3"/>
        <v>40000</v>
      </c>
      <c r="J127">
        <v>1148</v>
      </c>
      <c r="K127">
        <v>442.65</v>
      </c>
      <c r="L127">
        <v>1216</v>
      </c>
      <c r="M127">
        <v>100</v>
      </c>
      <c r="N127">
        <f t="shared" si="4"/>
        <v>2906.65</v>
      </c>
      <c r="O127">
        <f t="shared" si="5"/>
        <v>37093.35</v>
      </c>
      <c r="Q127">
        <v>13</v>
      </c>
    </row>
    <row r="128" spans="1:17" ht="15">
      <c r="A128">
        <v>122</v>
      </c>
      <c r="B128" t="s">
        <v>206</v>
      </c>
      <c r="C128" t="s">
        <v>192</v>
      </c>
      <c r="D128" t="s">
        <v>201</v>
      </c>
      <c r="E128" t="s">
        <v>20</v>
      </c>
      <c r="F128" t="s">
        <v>21</v>
      </c>
      <c r="G128">
        <v>40000</v>
      </c>
      <c r="H128">
        <v>0</v>
      </c>
      <c r="I128">
        <f t="shared" si="3"/>
        <v>40000</v>
      </c>
      <c r="J128">
        <v>1148</v>
      </c>
      <c r="K128">
        <v>442.65</v>
      </c>
      <c r="L128">
        <v>1216</v>
      </c>
      <c r="M128">
        <v>0</v>
      </c>
      <c r="N128">
        <f t="shared" si="4"/>
        <v>2806.65</v>
      </c>
      <c r="O128">
        <f t="shared" si="5"/>
        <v>37193.35</v>
      </c>
      <c r="Q128">
        <v>13</v>
      </c>
    </row>
    <row r="129" spans="1:17" ht="15">
      <c r="A129">
        <v>123</v>
      </c>
      <c r="B129" t="s">
        <v>207</v>
      </c>
      <c r="C129" t="s">
        <v>192</v>
      </c>
      <c r="D129" t="s">
        <v>201</v>
      </c>
      <c r="E129" t="s">
        <v>20</v>
      </c>
      <c r="F129" t="s">
        <v>21</v>
      </c>
      <c r="G129">
        <v>31500</v>
      </c>
      <c r="H129">
        <v>0</v>
      </c>
      <c r="I129">
        <f t="shared" si="3"/>
        <v>31500</v>
      </c>
      <c r="J129">
        <v>904.05</v>
      </c>
      <c r="K129">
        <v>0</v>
      </c>
      <c r="L129">
        <v>957.6</v>
      </c>
      <c r="M129">
        <v>0</v>
      </c>
      <c r="N129">
        <f t="shared" si="4"/>
        <v>1861.65</v>
      </c>
      <c r="O129">
        <f t="shared" si="5"/>
        <v>29638.35</v>
      </c>
      <c r="Q129">
        <v>13</v>
      </c>
    </row>
    <row r="130" spans="1:17" ht="15">
      <c r="A130">
        <v>124</v>
      </c>
      <c r="B130" t="s">
        <v>208</v>
      </c>
      <c r="C130" t="s">
        <v>209</v>
      </c>
      <c r="D130" t="s">
        <v>210</v>
      </c>
      <c r="E130" t="s">
        <v>20</v>
      </c>
      <c r="F130" t="s">
        <v>21</v>
      </c>
      <c r="G130">
        <v>100000</v>
      </c>
      <c r="H130">
        <v>0</v>
      </c>
      <c r="I130">
        <f t="shared" si="3"/>
        <v>100000</v>
      </c>
      <c r="J130">
        <v>2870</v>
      </c>
      <c r="K130">
        <v>12105.44</v>
      </c>
      <c r="L130">
        <v>3040</v>
      </c>
      <c r="M130">
        <v>0</v>
      </c>
      <c r="N130">
        <f t="shared" si="4"/>
        <v>18015.440000000002</v>
      </c>
      <c r="O130">
        <f t="shared" si="5"/>
        <v>81984.56</v>
      </c>
      <c r="Q130">
        <v>14</v>
      </c>
    </row>
    <row r="131" spans="1:17" ht="15">
      <c r="A131">
        <v>125</v>
      </c>
      <c r="B131" t="s">
        <v>211</v>
      </c>
      <c r="C131" t="s">
        <v>209</v>
      </c>
      <c r="D131" t="s">
        <v>212</v>
      </c>
      <c r="E131" t="s">
        <v>20</v>
      </c>
      <c r="F131" t="s">
        <v>21</v>
      </c>
      <c r="G131">
        <v>80000</v>
      </c>
      <c r="H131">
        <v>0</v>
      </c>
      <c r="I131">
        <f t="shared" si="3"/>
        <v>80000</v>
      </c>
      <c r="J131">
        <v>2296</v>
      </c>
      <c r="K131">
        <v>7400.94</v>
      </c>
      <c r="L131">
        <v>2432</v>
      </c>
      <c r="M131">
        <v>0</v>
      </c>
      <c r="N131">
        <f t="shared" si="4"/>
        <v>12128.939999999999</v>
      </c>
      <c r="O131">
        <f t="shared" si="5"/>
        <v>67871.06</v>
      </c>
      <c r="Q131">
        <v>14</v>
      </c>
    </row>
    <row r="132" spans="1:17" ht="15">
      <c r="A132">
        <v>126</v>
      </c>
      <c r="B132" t="s">
        <v>213</v>
      </c>
      <c r="C132" t="s">
        <v>209</v>
      </c>
      <c r="D132" t="s">
        <v>212</v>
      </c>
      <c r="E132" t="s">
        <v>20</v>
      </c>
      <c r="F132" t="s">
        <v>21</v>
      </c>
      <c r="G132">
        <v>50000</v>
      </c>
      <c r="H132">
        <v>0</v>
      </c>
      <c r="I132">
        <f t="shared" si="3"/>
        <v>50000</v>
      </c>
      <c r="J132">
        <v>1435</v>
      </c>
      <c r="K132">
        <v>1854</v>
      </c>
      <c r="L132">
        <v>1520</v>
      </c>
      <c r="M132">
        <v>6549.37</v>
      </c>
      <c r="N132">
        <f t="shared" si="4"/>
        <v>11358.369999999999</v>
      </c>
      <c r="O132">
        <f t="shared" si="5"/>
        <v>38641.630000000005</v>
      </c>
      <c r="Q132">
        <v>14</v>
      </c>
    </row>
    <row r="133" spans="1:17" ht="15">
      <c r="A133">
        <v>127</v>
      </c>
      <c r="B133" t="s">
        <v>214</v>
      </c>
      <c r="C133" t="s">
        <v>209</v>
      </c>
      <c r="D133" t="s">
        <v>215</v>
      </c>
      <c r="E133" t="s">
        <v>20</v>
      </c>
      <c r="F133" t="s">
        <v>21</v>
      </c>
      <c r="G133">
        <v>40000</v>
      </c>
      <c r="H133">
        <v>0</v>
      </c>
      <c r="I133">
        <f t="shared" si="3"/>
        <v>40000</v>
      </c>
      <c r="J133">
        <v>1148</v>
      </c>
      <c r="K133">
        <v>442.65</v>
      </c>
      <c r="L133">
        <v>1216</v>
      </c>
      <c r="M133">
        <v>0</v>
      </c>
      <c r="N133">
        <f t="shared" si="4"/>
        <v>2806.65</v>
      </c>
      <c r="O133">
        <f t="shared" si="5"/>
        <v>37193.35</v>
      </c>
      <c r="Q133">
        <v>14</v>
      </c>
    </row>
    <row r="134" spans="1:17" ht="15">
      <c r="A134">
        <v>128</v>
      </c>
      <c r="B134" t="s">
        <v>216</v>
      </c>
      <c r="C134" t="s">
        <v>209</v>
      </c>
      <c r="D134" t="s">
        <v>212</v>
      </c>
      <c r="E134" t="s">
        <v>20</v>
      </c>
      <c r="F134" t="s">
        <v>21</v>
      </c>
      <c r="G134">
        <v>40000</v>
      </c>
      <c r="H134">
        <v>0</v>
      </c>
      <c r="I134">
        <f t="shared" si="3"/>
        <v>40000</v>
      </c>
      <c r="J134">
        <v>1148</v>
      </c>
      <c r="K134">
        <v>442.65</v>
      </c>
      <c r="L134">
        <v>1216</v>
      </c>
      <c r="M134">
        <v>4696.02</v>
      </c>
      <c r="N134">
        <f t="shared" si="4"/>
        <v>7502.67</v>
      </c>
      <c r="O134">
        <f t="shared" si="5"/>
        <v>32497.33</v>
      </c>
      <c r="Q134">
        <v>14</v>
      </c>
    </row>
    <row r="135" spans="1:17" ht="15">
      <c r="A135">
        <v>129</v>
      </c>
      <c r="B135" t="s">
        <v>217</v>
      </c>
      <c r="C135" t="s">
        <v>209</v>
      </c>
      <c r="D135" t="s">
        <v>218</v>
      </c>
      <c r="E135" t="s">
        <v>20</v>
      </c>
      <c r="F135" t="s">
        <v>29</v>
      </c>
      <c r="G135">
        <v>40000</v>
      </c>
      <c r="H135">
        <v>0</v>
      </c>
      <c r="I135">
        <f t="shared" si="3"/>
        <v>40000</v>
      </c>
      <c r="J135">
        <v>1148</v>
      </c>
      <c r="K135">
        <v>442.65</v>
      </c>
      <c r="L135">
        <v>1216</v>
      </c>
      <c r="M135">
        <v>820.5</v>
      </c>
      <c r="N135">
        <f t="shared" si="4"/>
        <v>3627.15</v>
      </c>
      <c r="O135">
        <f t="shared" si="5"/>
        <v>36372.85</v>
      </c>
      <c r="Q135">
        <v>14</v>
      </c>
    </row>
    <row r="136" spans="1:17" ht="15">
      <c r="A136">
        <v>130</v>
      </c>
      <c r="B136" t="s">
        <v>219</v>
      </c>
      <c r="C136" t="s">
        <v>209</v>
      </c>
      <c r="D136" t="s">
        <v>220</v>
      </c>
      <c r="E136" t="s">
        <v>20</v>
      </c>
      <c r="F136" t="s">
        <v>21</v>
      </c>
      <c r="G136">
        <v>35000</v>
      </c>
      <c r="H136">
        <v>0</v>
      </c>
      <c r="I136">
        <f t="shared" si="3"/>
        <v>35000</v>
      </c>
      <c r="J136">
        <v>1004.5</v>
      </c>
      <c r="K136">
        <v>0</v>
      </c>
      <c r="L136">
        <v>1064</v>
      </c>
      <c r="M136">
        <v>221.55</v>
      </c>
      <c r="N136">
        <f t="shared" si="4"/>
        <v>2290.05</v>
      </c>
      <c r="O136">
        <f t="shared" si="5"/>
        <v>32709.95</v>
      </c>
      <c r="Q136">
        <v>14</v>
      </c>
    </row>
    <row r="137" spans="1:17" ht="15">
      <c r="A137">
        <v>131</v>
      </c>
      <c r="B137" t="s">
        <v>221</v>
      </c>
      <c r="C137" t="s">
        <v>209</v>
      </c>
      <c r="D137" t="s">
        <v>220</v>
      </c>
      <c r="E137" t="s">
        <v>20</v>
      </c>
      <c r="F137" t="s">
        <v>21</v>
      </c>
      <c r="G137">
        <v>35000</v>
      </c>
      <c r="H137">
        <v>0</v>
      </c>
      <c r="I137">
        <f aca="true" t="shared" si="6" ref="I137:I200">+G137+H137</f>
        <v>35000</v>
      </c>
      <c r="J137">
        <v>1004.5</v>
      </c>
      <c r="K137">
        <v>0</v>
      </c>
      <c r="L137">
        <v>1064</v>
      </c>
      <c r="M137">
        <v>321.55</v>
      </c>
      <c r="N137">
        <f aca="true" t="shared" si="7" ref="N137:N200">+J137+K137+L137+M137</f>
        <v>2390.05</v>
      </c>
      <c r="O137">
        <f aca="true" t="shared" si="8" ref="O137:O200">+I137-N137</f>
        <v>32609.95</v>
      </c>
      <c r="Q137">
        <v>14</v>
      </c>
    </row>
    <row r="138" spans="1:17" ht="15">
      <c r="A138">
        <v>132</v>
      </c>
      <c r="B138" t="s">
        <v>222</v>
      </c>
      <c r="C138" t="s">
        <v>209</v>
      </c>
      <c r="D138" t="s">
        <v>220</v>
      </c>
      <c r="E138" t="s">
        <v>20</v>
      </c>
      <c r="F138" t="s">
        <v>21</v>
      </c>
      <c r="G138">
        <v>35000</v>
      </c>
      <c r="H138">
        <v>0</v>
      </c>
      <c r="I138">
        <f t="shared" si="6"/>
        <v>35000</v>
      </c>
      <c r="J138">
        <v>1004.5</v>
      </c>
      <c r="K138">
        <v>0</v>
      </c>
      <c r="L138">
        <v>1064</v>
      </c>
      <c r="M138">
        <v>221.55</v>
      </c>
      <c r="N138">
        <f t="shared" si="7"/>
        <v>2290.05</v>
      </c>
      <c r="O138">
        <f t="shared" si="8"/>
        <v>32709.95</v>
      </c>
      <c r="Q138">
        <v>14</v>
      </c>
    </row>
    <row r="139" spans="1:17" ht="15">
      <c r="A139">
        <v>133</v>
      </c>
      <c r="B139" t="s">
        <v>223</v>
      </c>
      <c r="C139" t="s">
        <v>209</v>
      </c>
      <c r="D139" t="s">
        <v>220</v>
      </c>
      <c r="E139" t="s">
        <v>20</v>
      </c>
      <c r="F139" t="s">
        <v>21</v>
      </c>
      <c r="G139">
        <v>35000</v>
      </c>
      <c r="H139">
        <v>0</v>
      </c>
      <c r="I139">
        <f t="shared" si="6"/>
        <v>35000</v>
      </c>
      <c r="J139">
        <v>1004.5</v>
      </c>
      <c r="K139">
        <v>0</v>
      </c>
      <c r="L139">
        <v>1064</v>
      </c>
      <c r="M139">
        <v>0</v>
      </c>
      <c r="N139">
        <f t="shared" si="7"/>
        <v>2068.5</v>
      </c>
      <c r="O139">
        <f t="shared" si="8"/>
        <v>32931.5</v>
      </c>
      <c r="Q139">
        <v>14</v>
      </c>
    </row>
    <row r="140" spans="1:17" ht="15">
      <c r="A140">
        <v>134</v>
      </c>
      <c r="B140" t="s">
        <v>224</v>
      </c>
      <c r="C140" t="s">
        <v>209</v>
      </c>
      <c r="D140" t="s">
        <v>212</v>
      </c>
      <c r="E140" t="s">
        <v>20</v>
      </c>
      <c r="F140" t="s">
        <v>21</v>
      </c>
      <c r="G140">
        <v>35000</v>
      </c>
      <c r="H140">
        <v>0</v>
      </c>
      <c r="I140">
        <f t="shared" si="6"/>
        <v>35000</v>
      </c>
      <c r="J140">
        <v>1004.5</v>
      </c>
      <c r="K140">
        <v>0</v>
      </c>
      <c r="L140">
        <v>1064</v>
      </c>
      <c r="M140">
        <v>0</v>
      </c>
      <c r="N140">
        <f t="shared" si="7"/>
        <v>2068.5</v>
      </c>
      <c r="O140">
        <f t="shared" si="8"/>
        <v>32931.5</v>
      </c>
      <c r="Q140">
        <v>14</v>
      </c>
    </row>
    <row r="141" spans="1:17" ht="15">
      <c r="A141">
        <v>135</v>
      </c>
      <c r="B141" t="s">
        <v>225</v>
      </c>
      <c r="C141" t="s">
        <v>226</v>
      </c>
      <c r="D141" t="s">
        <v>212</v>
      </c>
      <c r="E141" t="s">
        <v>20</v>
      </c>
      <c r="F141" t="s">
        <v>21</v>
      </c>
      <c r="G141">
        <v>50000</v>
      </c>
      <c r="H141">
        <v>0</v>
      </c>
      <c r="I141">
        <f t="shared" si="6"/>
        <v>50000</v>
      </c>
      <c r="J141">
        <v>1435</v>
      </c>
      <c r="K141">
        <v>1854</v>
      </c>
      <c r="L141">
        <v>1520</v>
      </c>
      <c r="M141">
        <v>100</v>
      </c>
      <c r="N141">
        <f t="shared" si="7"/>
        <v>4909</v>
      </c>
      <c r="O141">
        <f t="shared" si="8"/>
        <v>45091</v>
      </c>
      <c r="Q141">
        <v>14</v>
      </c>
    </row>
    <row r="142" spans="1:17" ht="15">
      <c r="A142">
        <v>136</v>
      </c>
      <c r="B142" t="s">
        <v>227</v>
      </c>
      <c r="C142" t="s">
        <v>209</v>
      </c>
      <c r="D142" t="s">
        <v>220</v>
      </c>
      <c r="E142" t="s">
        <v>20</v>
      </c>
      <c r="F142" t="s">
        <v>21</v>
      </c>
      <c r="G142">
        <v>35000</v>
      </c>
      <c r="H142">
        <v>0</v>
      </c>
      <c r="I142">
        <f t="shared" si="6"/>
        <v>35000</v>
      </c>
      <c r="J142">
        <v>1004.5</v>
      </c>
      <c r="K142">
        <v>0</v>
      </c>
      <c r="L142">
        <v>1064</v>
      </c>
      <c r="M142">
        <v>221.55</v>
      </c>
      <c r="N142">
        <f t="shared" si="7"/>
        <v>2290.05</v>
      </c>
      <c r="O142">
        <f t="shared" si="8"/>
        <v>32709.95</v>
      </c>
      <c r="Q142">
        <v>14</v>
      </c>
    </row>
    <row r="143" spans="1:17" ht="15">
      <c r="A143">
        <v>137</v>
      </c>
      <c r="B143" t="s">
        <v>228</v>
      </c>
      <c r="C143" t="s">
        <v>209</v>
      </c>
      <c r="D143" t="s">
        <v>220</v>
      </c>
      <c r="E143" t="s">
        <v>20</v>
      </c>
      <c r="F143" t="s">
        <v>21</v>
      </c>
      <c r="G143">
        <v>35000</v>
      </c>
      <c r="H143">
        <v>0</v>
      </c>
      <c r="I143">
        <f t="shared" si="6"/>
        <v>35000</v>
      </c>
      <c r="J143">
        <v>1004.5</v>
      </c>
      <c r="K143">
        <v>0</v>
      </c>
      <c r="L143">
        <v>1064</v>
      </c>
      <c r="M143">
        <v>221.55</v>
      </c>
      <c r="N143">
        <f t="shared" si="7"/>
        <v>2290.05</v>
      </c>
      <c r="O143">
        <f t="shared" si="8"/>
        <v>32709.95</v>
      </c>
      <c r="Q143">
        <v>14</v>
      </c>
    </row>
    <row r="144" spans="1:17" ht="15">
      <c r="A144">
        <v>138</v>
      </c>
      <c r="B144" t="s">
        <v>229</v>
      </c>
      <c r="C144" t="s">
        <v>209</v>
      </c>
      <c r="D144" t="s">
        <v>220</v>
      </c>
      <c r="E144" t="s">
        <v>20</v>
      </c>
      <c r="F144" t="s">
        <v>21</v>
      </c>
      <c r="G144">
        <v>31500</v>
      </c>
      <c r="H144">
        <v>0</v>
      </c>
      <c r="I144">
        <f t="shared" si="6"/>
        <v>31500</v>
      </c>
      <c r="J144">
        <v>904.05</v>
      </c>
      <c r="K144">
        <v>0</v>
      </c>
      <c r="L144">
        <v>957.6</v>
      </c>
      <c r="M144">
        <v>12378.88</v>
      </c>
      <c r="N144">
        <f t="shared" si="7"/>
        <v>14240.529999999999</v>
      </c>
      <c r="O144">
        <f t="shared" si="8"/>
        <v>17259.47</v>
      </c>
      <c r="Q144">
        <v>14</v>
      </c>
    </row>
    <row r="145" spans="1:17" ht="15">
      <c r="A145">
        <v>139</v>
      </c>
      <c r="B145" t="s">
        <v>230</v>
      </c>
      <c r="C145" t="s">
        <v>209</v>
      </c>
      <c r="D145" t="s">
        <v>220</v>
      </c>
      <c r="E145" t="s">
        <v>20</v>
      </c>
      <c r="F145" t="s">
        <v>21</v>
      </c>
      <c r="G145">
        <v>30000</v>
      </c>
      <c r="H145">
        <v>0</v>
      </c>
      <c r="I145">
        <f t="shared" si="6"/>
        <v>30000</v>
      </c>
      <c r="J145">
        <v>861</v>
      </c>
      <c r="K145">
        <v>0</v>
      </c>
      <c r="L145">
        <v>912</v>
      </c>
      <c r="M145">
        <v>100</v>
      </c>
      <c r="N145">
        <f t="shared" si="7"/>
        <v>1873</v>
      </c>
      <c r="O145">
        <f t="shared" si="8"/>
        <v>28127</v>
      </c>
      <c r="Q145">
        <v>14</v>
      </c>
    </row>
    <row r="146" spans="1:15" ht="15">
      <c r="A146">
        <v>140</v>
      </c>
      <c r="B146" t="s">
        <v>231</v>
      </c>
      <c r="C146" t="s">
        <v>209</v>
      </c>
      <c r="D146" t="s">
        <v>220</v>
      </c>
      <c r="E146" t="s">
        <v>20</v>
      </c>
      <c r="F146" t="s">
        <v>21</v>
      </c>
      <c r="G146">
        <v>30000</v>
      </c>
      <c r="H146">
        <v>0</v>
      </c>
      <c r="I146">
        <f t="shared" si="6"/>
        <v>30000</v>
      </c>
      <c r="J146">
        <v>861</v>
      </c>
      <c r="K146">
        <v>0</v>
      </c>
      <c r="L146">
        <v>912</v>
      </c>
      <c r="M146">
        <v>0</v>
      </c>
      <c r="N146">
        <f t="shared" si="7"/>
        <v>1773</v>
      </c>
      <c r="O146">
        <f t="shared" si="8"/>
        <v>28227</v>
      </c>
    </row>
    <row r="147" spans="1:17" ht="15">
      <c r="A147">
        <v>141</v>
      </c>
      <c r="B147" t="s">
        <v>232</v>
      </c>
      <c r="C147" t="s">
        <v>209</v>
      </c>
      <c r="D147" t="s">
        <v>220</v>
      </c>
      <c r="E147" t="s">
        <v>20</v>
      </c>
      <c r="F147" t="s">
        <v>21</v>
      </c>
      <c r="G147">
        <v>30000</v>
      </c>
      <c r="H147">
        <v>0</v>
      </c>
      <c r="I147">
        <f t="shared" si="6"/>
        <v>30000</v>
      </c>
      <c r="J147">
        <v>861</v>
      </c>
      <c r="K147">
        <v>0</v>
      </c>
      <c r="L147">
        <v>912</v>
      </c>
      <c r="M147">
        <v>100</v>
      </c>
      <c r="N147">
        <f t="shared" si="7"/>
        <v>1873</v>
      </c>
      <c r="O147">
        <f t="shared" si="8"/>
        <v>28127</v>
      </c>
      <c r="Q147">
        <v>14</v>
      </c>
    </row>
    <row r="148" spans="1:17" ht="15">
      <c r="A148">
        <v>142</v>
      </c>
      <c r="B148" t="s">
        <v>233</v>
      </c>
      <c r="C148" t="s">
        <v>209</v>
      </c>
      <c r="D148" t="s">
        <v>220</v>
      </c>
      <c r="E148" t="s">
        <v>20</v>
      </c>
      <c r="F148" t="s">
        <v>21</v>
      </c>
      <c r="G148">
        <v>30000</v>
      </c>
      <c r="H148">
        <v>0</v>
      </c>
      <c r="I148">
        <f t="shared" si="6"/>
        <v>30000</v>
      </c>
      <c r="J148">
        <v>861</v>
      </c>
      <c r="K148">
        <v>0</v>
      </c>
      <c r="L148">
        <v>912</v>
      </c>
      <c r="M148">
        <v>5367.15</v>
      </c>
      <c r="N148">
        <f t="shared" si="7"/>
        <v>7140.15</v>
      </c>
      <c r="O148">
        <f t="shared" si="8"/>
        <v>22859.85</v>
      </c>
      <c r="Q148">
        <v>14</v>
      </c>
    </row>
    <row r="149" spans="1:17" ht="15">
      <c r="A149">
        <v>143</v>
      </c>
      <c r="B149" t="s">
        <v>234</v>
      </c>
      <c r="C149" t="s">
        <v>209</v>
      </c>
      <c r="D149" t="s">
        <v>220</v>
      </c>
      <c r="E149" t="s">
        <v>20</v>
      </c>
      <c r="F149" t="s">
        <v>21</v>
      </c>
      <c r="G149">
        <v>30000</v>
      </c>
      <c r="H149">
        <v>0</v>
      </c>
      <c r="I149">
        <f t="shared" si="6"/>
        <v>30000</v>
      </c>
      <c r="J149">
        <v>861</v>
      </c>
      <c r="K149">
        <v>0</v>
      </c>
      <c r="L149">
        <v>912</v>
      </c>
      <c r="M149">
        <v>221.55</v>
      </c>
      <c r="N149">
        <f t="shared" si="7"/>
        <v>1994.55</v>
      </c>
      <c r="O149">
        <f t="shared" si="8"/>
        <v>28005.45</v>
      </c>
      <c r="Q149">
        <v>14</v>
      </c>
    </row>
    <row r="150" spans="1:17" ht="15">
      <c r="A150">
        <v>144</v>
      </c>
      <c r="B150" t="s">
        <v>235</v>
      </c>
      <c r="C150" t="s">
        <v>209</v>
      </c>
      <c r="D150" t="s">
        <v>220</v>
      </c>
      <c r="E150" t="s">
        <v>20</v>
      </c>
      <c r="F150" t="s">
        <v>21</v>
      </c>
      <c r="G150">
        <v>30000</v>
      </c>
      <c r="H150">
        <v>0</v>
      </c>
      <c r="I150">
        <f t="shared" si="6"/>
        <v>30000</v>
      </c>
      <c r="J150">
        <v>861</v>
      </c>
      <c r="K150">
        <v>0</v>
      </c>
      <c r="L150">
        <v>912</v>
      </c>
      <c r="M150">
        <v>3666.43</v>
      </c>
      <c r="N150">
        <f t="shared" si="7"/>
        <v>5439.43</v>
      </c>
      <c r="O150">
        <f t="shared" si="8"/>
        <v>24560.57</v>
      </c>
      <c r="Q150">
        <v>14</v>
      </c>
    </row>
    <row r="151" spans="1:17" ht="15">
      <c r="A151">
        <v>145</v>
      </c>
      <c r="B151" t="s">
        <v>236</v>
      </c>
      <c r="C151" t="s">
        <v>209</v>
      </c>
      <c r="D151" t="s">
        <v>215</v>
      </c>
      <c r="E151" t="s">
        <v>20</v>
      </c>
      <c r="F151" t="s">
        <v>29</v>
      </c>
      <c r="G151">
        <v>30000</v>
      </c>
      <c r="H151">
        <v>0</v>
      </c>
      <c r="I151">
        <f t="shared" si="6"/>
        <v>30000</v>
      </c>
      <c r="J151">
        <v>861</v>
      </c>
      <c r="K151">
        <v>0</v>
      </c>
      <c r="L151">
        <v>912</v>
      </c>
      <c r="M151">
        <v>0</v>
      </c>
      <c r="N151">
        <f t="shared" si="7"/>
        <v>1773</v>
      </c>
      <c r="O151">
        <f t="shared" si="8"/>
        <v>28227</v>
      </c>
      <c r="Q151">
        <v>14</v>
      </c>
    </row>
    <row r="152" spans="1:17" ht="15">
      <c r="A152">
        <v>146</v>
      </c>
      <c r="B152" t="s">
        <v>237</v>
      </c>
      <c r="C152" t="s">
        <v>209</v>
      </c>
      <c r="D152" t="s">
        <v>220</v>
      </c>
      <c r="E152" t="s">
        <v>20</v>
      </c>
      <c r="F152" t="s">
        <v>21</v>
      </c>
      <c r="G152">
        <v>30000</v>
      </c>
      <c r="H152">
        <v>0</v>
      </c>
      <c r="I152">
        <f t="shared" si="6"/>
        <v>30000</v>
      </c>
      <c r="J152">
        <v>861</v>
      </c>
      <c r="K152">
        <v>0</v>
      </c>
      <c r="L152">
        <v>912</v>
      </c>
      <c r="M152">
        <v>0</v>
      </c>
      <c r="N152">
        <f t="shared" si="7"/>
        <v>1773</v>
      </c>
      <c r="O152">
        <f t="shared" si="8"/>
        <v>28227</v>
      </c>
      <c r="Q152">
        <v>14</v>
      </c>
    </row>
    <row r="153" spans="1:17" ht="15">
      <c r="A153">
        <v>147</v>
      </c>
      <c r="B153" t="s">
        <v>238</v>
      </c>
      <c r="C153" t="s">
        <v>209</v>
      </c>
      <c r="D153" t="s">
        <v>220</v>
      </c>
      <c r="E153" t="s">
        <v>20</v>
      </c>
      <c r="F153" t="s">
        <v>21</v>
      </c>
      <c r="G153">
        <v>25000</v>
      </c>
      <c r="H153">
        <v>0</v>
      </c>
      <c r="I153">
        <f t="shared" si="6"/>
        <v>25000</v>
      </c>
      <c r="J153">
        <v>717.5</v>
      </c>
      <c r="K153">
        <v>0</v>
      </c>
      <c r="L153">
        <v>760</v>
      </c>
      <c r="M153">
        <v>960.05</v>
      </c>
      <c r="N153">
        <f t="shared" si="7"/>
        <v>2437.55</v>
      </c>
      <c r="O153">
        <f t="shared" si="8"/>
        <v>22562.45</v>
      </c>
      <c r="Q153">
        <v>14</v>
      </c>
    </row>
    <row r="154" spans="1:17" ht="15">
      <c r="A154">
        <v>148</v>
      </c>
      <c r="B154" t="s">
        <v>239</v>
      </c>
      <c r="C154" t="s">
        <v>209</v>
      </c>
      <c r="D154" t="s">
        <v>220</v>
      </c>
      <c r="E154" t="s">
        <v>20</v>
      </c>
      <c r="F154" t="s">
        <v>21</v>
      </c>
      <c r="G154">
        <v>25000</v>
      </c>
      <c r="H154">
        <v>0</v>
      </c>
      <c r="I154">
        <f t="shared" si="6"/>
        <v>25000</v>
      </c>
      <c r="J154">
        <v>717.5</v>
      </c>
      <c r="K154">
        <v>0</v>
      </c>
      <c r="L154">
        <v>760</v>
      </c>
      <c r="M154">
        <v>0</v>
      </c>
      <c r="N154">
        <f t="shared" si="7"/>
        <v>1477.5</v>
      </c>
      <c r="O154">
        <f t="shared" si="8"/>
        <v>23522.5</v>
      </c>
      <c r="Q154">
        <v>14</v>
      </c>
    </row>
    <row r="155" spans="1:17" ht="15">
      <c r="A155">
        <v>149</v>
      </c>
      <c r="B155" t="s">
        <v>240</v>
      </c>
      <c r="C155" t="s">
        <v>209</v>
      </c>
      <c r="D155" t="s">
        <v>215</v>
      </c>
      <c r="E155" t="s">
        <v>20</v>
      </c>
      <c r="F155" t="s">
        <v>29</v>
      </c>
      <c r="G155">
        <v>25000</v>
      </c>
      <c r="H155">
        <v>0</v>
      </c>
      <c r="I155">
        <f t="shared" si="6"/>
        <v>25000</v>
      </c>
      <c r="J155">
        <v>717.5</v>
      </c>
      <c r="K155">
        <v>0</v>
      </c>
      <c r="L155">
        <v>760</v>
      </c>
      <c r="M155">
        <v>221.55</v>
      </c>
      <c r="N155">
        <f t="shared" si="7"/>
        <v>1699.05</v>
      </c>
      <c r="O155">
        <f t="shared" si="8"/>
        <v>23300.95</v>
      </c>
      <c r="Q155">
        <v>14</v>
      </c>
    </row>
    <row r="156" spans="1:17" ht="15">
      <c r="A156">
        <v>150</v>
      </c>
      <c r="B156" t="s">
        <v>241</v>
      </c>
      <c r="C156" t="s">
        <v>209</v>
      </c>
      <c r="D156" t="s">
        <v>242</v>
      </c>
      <c r="E156" t="s">
        <v>20</v>
      </c>
      <c r="F156" t="s">
        <v>29</v>
      </c>
      <c r="G156">
        <v>25000</v>
      </c>
      <c r="H156">
        <v>0</v>
      </c>
      <c r="I156">
        <f t="shared" si="6"/>
        <v>25000</v>
      </c>
      <c r="J156">
        <v>717.5</v>
      </c>
      <c r="K156">
        <v>0</v>
      </c>
      <c r="L156">
        <v>760</v>
      </c>
      <c r="M156">
        <v>221.55</v>
      </c>
      <c r="N156">
        <f t="shared" si="7"/>
        <v>1699.05</v>
      </c>
      <c r="O156">
        <f t="shared" si="8"/>
        <v>23300.95</v>
      </c>
      <c r="Q156">
        <v>14</v>
      </c>
    </row>
    <row r="157" spans="1:17" ht="15">
      <c r="A157">
        <v>151</v>
      </c>
      <c r="B157" t="s">
        <v>243</v>
      </c>
      <c r="C157" t="s">
        <v>209</v>
      </c>
      <c r="D157" t="s">
        <v>215</v>
      </c>
      <c r="E157" t="s">
        <v>20</v>
      </c>
      <c r="F157" t="s">
        <v>29</v>
      </c>
      <c r="G157">
        <v>25000</v>
      </c>
      <c r="H157">
        <v>0</v>
      </c>
      <c r="I157">
        <f t="shared" si="6"/>
        <v>25000</v>
      </c>
      <c r="J157">
        <v>717.5</v>
      </c>
      <c r="K157">
        <v>0</v>
      </c>
      <c r="L157">
        <v>760</v>
      </c>
      <c r="M157">
        <v>0</v>
      </c>
      <c r="N157">
        <f t="shared" si="7"/>
        <v>1477.5</v>
      </c>
      <c r="O157">
        <f t="shared" si="8"/>
        <v>23522.5</v>
      </c>
      <c r="Q157">
        <v>14</v>
      </c>
    </row>
    <row r="158" spans="1:17" ht="15">
      <c r="A158">
        <v>152</v>
      </c>
      <c r="B158" t="s">
        <v>244</v>
      </c>
      <c r="C158" t="s">
        <v>209</v>
      </c>
      <c r="D158" t="s">
        <v>220</v>
      </c>
      <c r="E158" t="s">
        <v>20</v>
      </c>
      <c r="F158" t="s">
        <v>21</v>
      </c>
      <c r="G158">
        <v>25000</v>
      </c>
      <c r="H158">
        <v>0</v>
      </c>
      <c r="I158">
        <f t="shared" si="6"/>
        <v>25000</v>
      </c>
      <c r="J158">
        <v>717.5</v>
      </c>
      <c r="K158">
        <v>0</v>
      </c>
      <c r="L158">
        <v>760</v>
      </c>
      <c r="M158">
        <v>443.1</v>
      </c>
      <c r="N158">
        <f t="shared" si="7"/>
        <v>1920.6</v>
      </c>
      <c r="O158">
        <f t="shared" si="8"/>
        <v>23079.4</v>
      </c>
      <c r="Q158">
        <v>14</v>
      </c>
    </row>
    <row r="159" spans="1:17" ht="15">
      <c r="A159">
        <v>153</v>
      </c>
      <c r="B159" t="s">
        <v>245</v>
      </c>
      <c r="C159" t="s">
        <v>209</v>
      </c>
      <c r="D159" t="s">
        <v>220</v>
      </c>
      <c r="E159" t="s">
        <v>20</v>
      </c>
      <c r="F159" t="s">
        <v>21</v>
      </c>
      <c r="G159">
        <v>25000</v>
      </c>
      <c r="H159">
        <v>0</v>
      </c>
      <c r="I159">
        <f t="shared" si="6"/>
        <v>25000</v>
      </c>
      <c r="J159">
        <v>717.5</v>
      </c>
      <c r="K159">
        <v>0</v>
      </c>
      <c r="L159">
        <v>760</v>
      </c>
      <c r="M159">
        <v>221.55</v>
      </c>
      <c r="N159">
        <f t="shared" si="7"/>
        <v>1699.05</v>
      </c>
      <c r="O159">
        <f t="shared" si="8"/>
        <v>23300.95</v>
      </c>
      <c r="Q159">
        <v>14</v>
      </c>
    </row>
    <row r="160" spans="1:17" ht="15">
      <c r="A160">
        <v>154</v>
      </c>
      <c r="B160" t="s">
        <v>246</v>
      </c>
      <c r="C160" t="s">
        <v>209</v>
      </c>
      <c r="D160" t="s">
        <v>247</v>
      </c>
      <c r="E160" t="s">
        <v>20</v>
      </c>
      <c r="F160" t="s">
        <v>21</v>
      </c>
      <c r="G160">
        <v>25000</v>
      </c>
      <c r="H160">
        <v>0</v>
      </c>
      <c r="I160">
        <f t="shared" si="6"/>
        <v>25000</v>
      </c>
      <c r="J160">
        <v>717.5</v>
      </c>
      <c r="K160">
        <v>0</v>
      </c>
      <c r="L160">
        <v>760</v>
      </c>
      <c r="M160">
        <v>5494.07</v>
      </c>
      <c r="N160">
        <f t="shared" si="7"/>
        <v>6971.57</v>
      </c>
      <c r="O160">
        <f t="shared" si="8"/>
        <v>18028.43</v>
      </c>
      <c r="Q160">
        <v>14</v>
      </c>
    </row>
    <row r="161" spans="1:17" ht="15">
      <c r="A161">
        <v>155</v>
      </c>
      <c r="B161" t="s">
        <v>248</v>
      </c>
      <c r="C161" t="s">
        <v>209</v>
      </c>
      <c r="D161" t="s">
        <v>220</v>
      </c>
      <c r="E161" t="s">
        <v>20</v>
      </c>
      <c r="F161" t="s">
        <v>21</v>
      </c>
      <c r="G161">
        <v>25000</v>
      </c>
      <c r="H161">
        <v>0</v>
      </c>
      <c r="I161">
        <f t="shared" si="6"/>
        <v>25000</v>
      </c>
      <c r="J161">
        <v>717.5</v>
      </c>
      <c r="K161">
        <v>0</v>
      </c>
      <c r="L161">
        <v>760</v>
      </c>
      <c r="M161">
        <v>0</v>
      </c>
      <c r="N161">
        <f t="shared" si="7"/>
        <v>1477.5</v>
      </c>
      <c r="O161">
        <f t="shared" si="8"/>
        <v>23522.5</v>
      </c>
      <c r="Q161">
        <v>14</v>
      </c>
    </row>
    <row r="162" spans="1:17" ht="15">
      <c r="A162">
        <v>156</v>
      </c>
      <c r="B162" t="s">
        <v>249</v>
      </c>
      <c r="C162" t="s">
        <v>209</v>
      </c>
      <c r="D162" t="s">
        <v>215</v>
      </c>
      <c r="E162" t="s">
        <v>20</v>
      </c>
      <c r="F162" t="s">
        <v>29</v>
      </c>
      <c r="G162">
        <v>25000</v>
      </c>
      <c r="H162">
        <v>0</v>
      </c>
      <c r="I162">
        <f t="shared" si="6"/>
        <v>25000</v>
      </c>
      <c r="J162">
        <v>717.5</v>
      </c>
      <c r="K162">
        <v>0</v>
      </c>
      <c r="L162">
        <v>760</v>
      </c>
      <c r="M162">
        <v>4315.26</v>
      </c>
      <c r="N162">
        <f t="shared" si="7"/>
        <v>5792.76</v>
      </c>
      <c r="O162">
        <f t="shared" si="8"/>
        <v>19207.239999999998</v>
      </c>
      <c r="Q162">
        <v>14</v>
      </c>
    </row>
    <row r="163" spans="1:17" ht="15">
      <c r="A163">
        <v>157</v>
      </c>
      <c r="B163" t="s">
        <v>250</v>
      </c>
      <c r="C163" t="s">
        <v>209</v>
      </c>
      <c r="D163" t="s">
        <v>220</v>
      </c>
      <c r="E163" t="s">
        <v>20</v>
      </c>
      <c r="F163" t="s">
        <v>21</v>
      </c>
      <c r="G163">
        <v>25000</v>
      </c>
      <c r="H163">
        <v>0</v>
      </c>
      <c r="I163">
        <f t="shared" si="6"/>
        <v>25000</v>
      </c>
      <c r="J163">
        <v>717.5</v>
      </c>
      <c r="K163">
        <v>0</v>
      </c>
      <c r="L163">
        <v>760</v>
      </c>
      <c r="M163">
        <v>221.55</v>
      </c>
      <c r="N163">
        <f t="shared" si="7"/>
        <v>1699.05</v>
      </c>
      <c r="O163">
        <f t="shared" si="8"/>
        <v>23300.95</v>
      </c>
      <c r="Q163">
        <v>14</v>
      </c>
    </row>
    <row r="164" spans="1:17" ht="15">
      <c r="A164">
        <v>158</v>
      </c>
      <c r="B164" t="s">
        <v>251</v>
      </c>
      <c r="C164" t="s">
        <v>209</v>
      </c>
      <c r="D164" t="s">
        <v>220</v>
      </c>
      <c r="E164" t="s">
        <v>20</v>
      </c>
      <c r="F164" t="s">
        <v>21</v>
      </c>
      <c r="G164">
        <v>25000</v>
      </c>
      <c r="H164">
        <v>0</v>
      </c>
      <c r="I164">
        <f t="shared" si="6"/>
        <v>25000</v>
      </c>
      <c r="J164">
        <v>717.5</v>
      </c>
      <c r="K164">
        <v>0</v>
      </c>
      <c r="L164">
        <v>760</v>
      </c>
      <c r="M164">
        <v>0</v>
      </c>
      <c r="N164">
        <f t="shared" si="7"/>
        <v>1477.5</v>
      </c>
      <c r="O164">
        <f t="shared" si="8"/>
        <v>23522.5</v>
      </c>
      <c r="Q164">
        <v>14</v>
      </c>
    </row>
    <row r="165" spans="1:17" ht="15">
      <c r="A165">
        <v>159</v>
      </c>
      <c r="B165" t="s">
        <v>252</v>
      </c>
      <c r="C165" t="s">
        <v>209</v>
      </c>
      <c r="D165" t="s">
        <v>220</v>
      </c>
      <c r="E165" t="s">
        <v>20</v>
      </c>
      <c r="F165" t="s">
        <v>21</v>
      </c>
      <c r="G165">
        <v>25000</v>
      </c>
      <c r="H165">
        <v>0</v>
      </c>
      <c r="I165">
        <f t="shared" si="6"/>
        <v>25000</v>
      </c>
      <c r="J165">
        <v>717.5</v>
      </c>
      <c r="K165">
        <v>0</v>
      </c>
      <c r="L165">
        <v>760</v>
      </c>
      <c r="M165">
        <v>0</v>
      </c>
      <c r="N165">
        <f t="shared" si="7"/>
        <v>1477.5</v>
      </c>
      <c r="O165">
        <f t="shared" si="8"/>
        <v>23522.5</v>
      </c>
      <c r="Q165">
        <v>14</v>
      </c>
    </row>
    <row r="166" spans="1:17" ht="15">
      <c r="A166">
        <v>160</v>
      </c>
      <c r="B166" t="s">
        <v>253</v>
      </c>
      <c r="C166" t="s">
        <v>209</v>
      </c>
      <c r="D166" t="s">
        <v>242</v>
      </c>
      <c r="E166" t="s">
        <v>20</v>
      </c>
      <c r="F166" t="s">
        <v>29</v>
      </c>
      <c r="G166">
        <v>20000</v>
      </c>
      <c r="H166">
        <v>0</v>
      </c>
      <c r="I166">
        <f t="shared" si="6"/>
        <v>20000</v>
      </c>
      <c r="J166">
        <v>574</v>
      </c>
      <c r="K166">
        <v>0</v>
      </c>
      <c r="L166">
        <v>608</v>
      </c>
      <c r="M166">
        <v>7397.86</v>
      </c>
      <c r="N166">
        <f t="shared" si="7"/>
        <v>8579.86</v>
      </c>
      <c r="O166">
        <f t="shared" si="8"/>
        <v>11420.14</v>
      </c>
      <c r="Q166">
        <v>14</v>
      </c>
    </row>
    <row r="167" spans="1:17" ht="15">
      <c r="A167">
        <v>161</v>
      </c>
      <c r="B167" t="s">
        <v>254</v>
      </c>
      <c r="C167" t="s">
        <v>209</v>
      </c>
      <c r="D167" t="s">
        <v>255</v>
      </c>
      <c r="E167" t="s">
        <v>20</v>
      </c>
      <c r="F167" t="s">
        <v>21</v>
      </c>
      <c r="G167">
        <v>20000</v>
      </c>
      <c r="H167">
        <v>0</v>
      </c>
      <c r="I167">
        <f t="shared" si="6"/>
        <v>20000</v>
      </c>
      <c r="J167">
        <v>574</v>
      </c>
      <c r="K167">
        <v>0</v>
      </c>
      <c r="L167">
        <v>608</v>
      </c>
      <c r="M167">
        <v>0</v>
      </c>
      <c r="N167">
        <f t="shared" si="7"/>
        <v>1182</v>
      </c>
      <c r="O167">
        <f t="shared" si="8"/>
        <v>18818</v>
      </c>
      <c r="Q167">
        <v>14</v>
      </c>
    </row>
    <row r="168" spans="1:17" ht="15">
      <c r="A168">
        <v>162</v>
      </c>
      <c r="B168" t="s">
        <v>256</v>
      </c>
      <c r="C168" t="s">
        <v>209</v>
      </c>
      <c r="D168" t="s">
        <v>242</v>
      </c>
      <c r="E168" t="s">
        <v>20</v>
      </c>
      <c r="F168" t="s">
        <v>21</v>
      </c>
      <c r="G168">
        <v>20000</v>
      </c>
      <c r="H168">
        <v>0</v>
      </c>
      <c r="I168">
        <f t="shared" si="6"/>
        <v>20000</v>
      </c>
      <c r="J168">
        <v>574</v>
      </c>
      <c r="K168">
        <v>0</v>
      </c>
      <c r="L168">
        <v>608</v>
      </c>
      <c r="M168">
        <v>100</v>
      </c>
      <c r="N168">
        <f t="shared" si="7"/>
        <v>1282</v>
      </c>
      <c r="O168">
        <f t="shared" si="8"/>
        <v>18718</v>
      </c>
      <c r="Q168">
        <v>14</v>
      </c>
    </row>
    <row r="169" spans="1:17" ht="15">
      <c r="A169">
        <v>163</v>
      </c>
      <c r="B169" t="s">
        <v>257</v>
      </c>
      <c r="C169" t="s">
        <v>209</v>
      </c>
      <c r="D169" t="s">
        <v>242</v>
      </c>
      <c r="E169" t="s">
        <v>20</v>
      </c>
      <c r="F169" t="s">
        <v>29</v>
      </c>
      <c r="G169">
        <v>20000</v>
      </c>
      <c r="H169">
        <v>0</v>
      </c>
      <c r="I169">
        <f t="shared" si="6"/>
        <v>20000</v>
      </c>
      <c r="J169">
        <v>574</v>
      </c>
      <c r="K169">
        <v>0</v>
      </c>
      <c r="L169">
        <v>608</v>
      </c>
      <c r="M169">
        <v>0</v>
      </c>
      <c r="N169">
        <f t="shared" si="7"/>
        <v>1182</v>
      </c>
      <c r="O169">
        <f t="shared" si="8"/>
        <v>18818</v>
      </c>
      <c r="Q169">
        <v>14</v>
      </c>
    </row>
    <row r="170" spans="1:17" ht="15">
      <c r="A170">
        <v>164</v>
      </c>
      <c r="B170" t="s">
        <v>258</v>
      </c>
      <c r="C170" t="s">
        <v>209</v>
      </c>
      <c r="D170" t="s">
        <v>242</v>
      </c>
      <c r="E170" t="s">
        <v>20</v>
      </c>
      <c r="F170" t="s">
        <v>29</v>
      </c>
      <c r="G170">
        <v>20000</v>
      </c>
      <c r="H170">
        <v>0</v>
      </c>
      <c r="I170">
        <f t="shared" si="6"/>
        <v>20000</v>
      </c>
      <c r="J170">
        <v>574</v>
      </c>
      <c r="K170">
        <v>0</v>
      </c>
      <c r="L170">
        <v>608</v>
      </c>
      <c r="M170">
        <v>0</v>
      </c>
      <c r="N170">
        <f t="shared" si="7"/>
        <v>1182</v>
      </c>
      <c r="O170">
        <f t="shared" si="8"/>
        <v>18818</v>
      </c>
      <c r="Q170">
        <v>14</v>
      </c>
    </row>
    <row r="171" spans="1:17" ht="15">
      <c r="A171">
        <v>165</v>
      </c>
      <c r="B171" t="s">
        <v>259</v>
      </c>
      <c r="C171" t="s">
        <v>209</v>
      </c>
      <c r="D171" t="s">
        <v>242</v>
      </c>
      <c r="E171" t="s">
        <v>20</v>
      </c>
      <c r="F171" t="s">
        <v>29</v>
      </c>
      <c r="G171">
        <v>20000</v>
      </c>
      <c r="H171">
        <v>0</v>
      </c>
      <c r="I171">
        <f t="shared" si="6"/>
        <v>20000</v>
      </c>
      <c r="J171">
        <v>574</v>
      </c>
      <c r="K171">
        <v>0</v>
      </c>
      <c r="L171">
        <v>608</v>
      </c>
      <c r="M171">
        <v>492.49</v>
      </c>
      <c r="N171">
        <f t="shared" si="7"/>
        <v>1674.49</v>
      </c>
      <c r="O171">
        <f t="shared" si="8"/>
        <v>18325.51</v>
      </c>
      <c r="Q171">
        <v>14</v>
      </c>
    </row>
    <row r="172" spans="1:17" ht="15">
      <c r="A172">
        <v>166</v>
      </c>
      <c r="B172" t="s">
        <v>260</v>
      </c>
      <c r="C172" t="s">
        <v>209</v>
      </c>
      <c r="D172" t="s">
        <v>242</v>
      </c>
      <c r="E172" t="s">
        <v>20</v>
      </c>
      <c r="F172" t="s">
        <v>29</v>
      </c>
      <c r="G172">
        <v>20000</v>
      </c>
      <c r="H172">
        <v>0</v>
      </c>
      <c r="I172">
        <f t="shared" si="6"/>
        <v>20000</v>
      </c>
      <c r="J172">
        <v>574</v>
      </c>
      <c r="K172">
        <v>0</v>
      </c>
      <c r="L172">
        <v>608</v>
      </c>
      <c r="M172">
        <v>443.1</v>
      </c>
      <c r="N172">
        <f t="shared" si="7"/>
        <v>1625.1</v>
      </c>
      <c r="O172">
        <f t="shared" si="8"/>
        <v>18374.9</v>
      </c>
      <c r="Q172">
        <v>14</v>
      </c>
    </row>
    <row r="173" spans="1:17" ht="15">
      <c r="A173">
        <v>167</v>
      </c>
      <c r="B173" t="s">
        <v>261</v>
      </c>
      <c r="C173" t="s">
        <v>209</v>
      </c>
      <c r="D173" t="s">
        <v>220</v>
      </c>
      <c r="E173" t="s">
        <v>20</v>
      </c>
      <c r="F173" t="s">
        <v>21</v>
      </c>
      <c r="G173">
        <v>20000</v>
      </c>
      <c r="H173">
        <v>0</v>
      </c>
      <c r="I173">
        <f t="shared" si="6"/>
        <v>20000</v>
      </c>
      <c r="J173">
        <v>574</v>
      </c>
      <c r="K173">
        <v>0</v>
      </c>
      <c r="L173">
        <v>608</v>
      </c>
      <c r="M173">
        <v>3490.28</v>
      </c>
      <c r="N173">
        <f t="shared" si="7"/>
        <v>4672.280000000001</v>
      </c>
      <c r="O173">
        <f t="shared" si="8"/>
        <v>15327.72</v>
      </c>
      <c r="Q173">
        <v>14</v>
      </c>
    </row>
    <row r="174" spans="1:17" ht="15">
      <c r="A174">
        <v>168</v>
      </c>
      <c r="B174" t="s">
        <v>262</v>
      </c>
      <c r="C174" t="s">
        <v>209</v>
      </c>
      <c r="D174" t="s">
        <v>242</v>
      </c>
      <c r="E174" t="s">
        <v>20</v>
      </c>
      <c r="F174" t="s">
        <v>29</v>
      </c>
      <c r="G174">
        <v>20000</v>
      </c>
      <c r="H174">
        <v>0</v>
      </c>
      <c r="I174">
        <f t="shared" si="6"/>
        <v>20000</v>
      </c>
      <c r="J174">
        <v>574</v>
      </c>
      <c r="K174">
        <v>0</v>
      </c>
      <c r="L174">
        <v>608</v>
      </c>
      <c r="M174">
        <v>7809.79</v>
      </c>
      <c r="N174">
        <f t="shared" si="7"/>
        <v>8991.79</v>
      </c>
      <c r="O174">
        <f t="shared" si="8"/>
        <v>11008.21</v>
      </c>
      <c r="Q174">
        <v>14</v>
      </c>
    </row>
    <row r="175" spans="1:17" ht="15">
      <c r="A175">
        <v>169</v>
      </c>
      <c r="B175" t="s">
        <v>263</v>
      </c>
      <c r="C175" t="s">
        <v>209</v>
      </c>
      <c r="D175" t="s">
        <v>220</v>
      </c>
      <c r="E175" t="s">
        <v>20</v>
      </c>
      <c r="F175" t="s">
        <v>21</v>
      </c>
      <c r="G175">
        <v>20000</v>
      </c>
      <c r="H175">
        <v>0</v>
      </c>
      <c r="I175">
        <f t="shared" si="6"/>
        <v>20000</v>
      </c>
      <c r="J175">
        <v>574</v>
      </c>
      <c r="K175">
        <v>0</v>
      </c>
      <c r="L175">
        <v>608</v>
      </c>
      <c r="M175">
        <v>0</v>
      </c>
      <c r="N175">
        <f t="shared" si="7"/>
        <v>1182</v>
      </c>
      <c r="O175">
        <f t="shared" si="8"/>
        <v>18818</v>
      </c>
      <c r="Q175">
        <v>14</v>
      </c>
    </row>
    <row r="176" spans="1:17" ht="15">
      <c r="A176">
        <v>170</v>
      </c>
      <c r="B176" t="s">
        <v>264</v>
      </c>
      <c r="C176" t="s">
        <v>209</v>
      </c>
      <c r="D176" t="s">
        <v>242</v>
      </c>
      <c r="E176" t="s">
        <v>20</v>
      </c>
      <c r="F176" t="s">
        <v>29</v>
      </c>
      <c r="G176">
        <v>20000</v>
      </c>
      <c r="H176">
        <v>0</v>
      </c>
      <c r="I176">
        <f t="shared" si="6"/>
        <v>20000</v>
      </c>
      <c r="J176">
        <v>574</v>
      </c>
      <c r="K176">
        <v>0</v>
      </c>
      <c r="L176">
        <v>608</v>
      </c>
      <c r="M176">
        <v>7302.110000000001</v>
      </c>
      <c r="N176">
        <f t="shared" si="7"/>
        <v>8484.11</v>
      </c>
      <c r="O176">
        <f t="shared" si="8"/>
        <v>11515.89</v>
      </c>
      <c r="Q176">
        <v>14</v>
      </c>
    </row>
    <row r="177" spans="1:15" ht="15">
      <c r="A177">
        <v>171</v>
      </c>
      <c r="B177" t="s">
        <v>265</v>
      </c>
      <c r="C177" t="s">
        <v>209</v>
      </c>
      <c r="D177" t="s">
        <v>220</v>
      </c>
      <c r="E177" t="s">
        <v>20</v>
      </c>
      <c r="F177" t="s">
        <v>21</v>
      </c>
      <c r="G177">
        <v>20000</v>
      </c>
      <c r="H177">
        <v>0</v>
      </c>
      <c r="I177">
        <f>+G177+H177</f>
        <v>20000</v>
      </c>
      <c r="J177">
        <v>574</v>
      </c>
      <c r="K177">
        <v>0</v>
      </c>
      <c r="L177">
        <v>608</v>
      </c>
      <c r="M177">
        <v>0</v>
      </c>
      <c r="N177">
        <f>+J177+K177+L177+M177</f>
        <v>1182</v>
      </c>
      <c r="O177">
        <f>+I177-N177</f>
        <v>18818</v>
      </c>
    </row>
    <row r="178" spans="1:17" ht="15">
      <c r="A178">
        <v>172</v>
      </c>
      <c r="B178" t="s">
        <v>266</v>
      </c>
      <c r="C178" t="s">
        <v>209</v>
      </c>
      <c r="D178" t="s">
        <v>220</v>
      </c>
      <c r="E178" t="s">
        <v>20</v>
      </c>
      <c r="F178" t="s">
        <v>21</v>
      </c>
      <c r="G178">
        <v>20000</v>
      </c>
      <c r="H178">
        <v>0</v>
      </c>
      <c r="I178">
        <f t="shared" si="6"/>
        <v>20000</v>
      </c>
      <c r="J178">
        <v>574</v>
      </c>
      <c r="K178">
        <v>0</v>
      </c>
      <c r="L178">
        <v>608</v>
      </c>
      <c r="M178">
        <v>0</v>
      </c>
      <c r="N178">
        <f t="shared" si="7"/>
        <v>1182</v>
      </c>
      <c r="O178">
        <f t="shared" si="8"/>
        <v>18818</v>
      </c>
      <c r="Q178">
        <v>14</v>
      </c>
    </row>
    <row r="179" spans="1:17" ht="15">
      <c r="A179">
        <v>173</v>
      </c>
      <c r="B179" t="s">
        <v>267</v>
      </c>
      <c r="C179" t="s">
        <v>209</v>
      </c>
      <c r="D179" t="s">
        <v>242</v>
      </c>
      <c r="E179" t="s">
        <v>20</v>
      </c>
      <c r="F179" t="s">
        <v>29</v>
      </c>
      <c r="G179">
        <v>20000</v>
      </c>
      <c r="H179">
        <v>0</v>
      </c>
      <c r="I179">
        <f t="shared" si="6"/>
        <v>20000</v>
      </c>
      <c r="J179">
        <v>574</v>
      </c>
      <c r="K179">
        <v>0</v>
      </c>
      <c r="L179">
        <v>608</v>
      </c>
      <c r="M179">
        <v>0</v>
      </c>
      <c r="N179">
        <f t="shared" si="7"/>
        <v>1182</v>
      </c>
      <c r="O179">
        <f t="shared" si="8"/>
        <v>18818</v>
      </c>
      <c r="Q179">
        <v>14</v>
      </c>
    </row>
    <row r="180" spans="1:17" ht="15">
      <c r="A180">
        <v>174</v>
      </c>
      <c r="B180" t="s">
        <v>268</v>
      </c>
      <c r="C180" t="s">
        <v>209</v>
      </c>
      <c r="D180" t="s">
        <v>242</v>
      </c>
      <c r="E180" t="s">
        <v>20</v>
      </c>
      <c r="F180" t="s">
        <v>29</v>
      </c>
      <c r="G180">
        <v>20000</v>
      </c>
      <c r="H180">
        <v>0</v>
      </c>
      <c r="I180">
        <f t="shared" si="6"/>
        <v>20000</v>
      </c>
      <c r="J180">
        <v>574</v>
      </c>
      <c r="K180">
        <v>0</v>
      </c>
      <c r="L180">
        <v>608</v>
      </c>
      <c r="M180">
        <v>960.05</v>
      </c>
      <c r="N180">
        <f t="shared" si="7"/>
        <v>2142.05</v>
      </c>
      <c r="O180">
        <f t="shared" si="8"/>
        <v>17857.95</v>
      </c>
      <c r="Q180">
        <v>14</v>
      </c>
    </row>
    <row r="181" spans="1:17" ht="15">
      <c r="A181">
        <v>175</v>
      </c>
      <c r="B181" t="s">
        <v>269</v>
      </c>
      <c r="C181" t="s">
        <v>209</v>
      </c>
      <c r="D181" t="s">
        <v>242</v>
      </c>
      <c r="E181" t="s">
        <v>20</v>
      </c>
      <c r="F181" t="s">
        <v>21</v>
      </c>
      <c r="G181">
        <v>20000</v>
      </c>
      <c r="H181">
        <v>0</v>
      </c>
      <c r="I181">
        <f t="shared" si="6"/>
        <v>20000</v>
      </c>
      <c r="J181">
        <v>574</v>
      </c>
      <c r="K181">
        <v>0</v>
      </c>
      <c r="L181">
        <v>608</v>
      </c>
      <c r="M181">
        <v>221.55</v>
      </c>
      <c r="N181">
        <f t="shared" si="7"/>
        <v>1403.55</v>
      </c>
      <c r="O181">
        <f t="shared" si="8"/>
        <v>18596.45</v>
      </c>
      <c r="Q181">
        <v>14</v>
      </c>
    </row>
    <row r="182" spans="1:17" ht="15">
      <c r="A182">
        <v>176</v>
      </c>
      <c r="B182" t="s">
        <v>270</v>
      </c>
      <c r="C182" t="s">
        <v>209</v>
      </c>
      <c r="D182" t="s">
        <v>220</v>
      </c>
      <c r="E182" t="s">
        <v>20</v>
      </c>
      <c r="F182" t="s">
        <v>21</v>
      </c>
      <c r="G182">
        <v>30000</v>
      </c>
      <c r="H182">
        <v>0</v>
      </c>
      <c r="I182">
        <f t="shared" si="6"/>
        <v>30000</v>
      </c>
      <c r="J182">
        <v>861</v>
      </c>
      <c r="K182">
        <v>0</v>
      </c>
      <c r="L182">
        <v>912</v>
      </c>
      <c r="M182">
        <v>960.05</v>
      </c>
      <c r="N182">
        <f t="shared" si="7"/>
        <v>2733.05</v>
      </c>
      <c r="O182">
        <f t="shared" si="8"/>
        <v>27266.95</v>
      </c>
      <c r="Q182">
        <v>14</v>
      </c>
    </row>
    <row r="183" spans="1:17" ht="15">
      <c r="A183">
        <v>177</v>
      </c>
      <c r="B183" t="s">
        <v>271</v>
      </c>
      <c r="C183" t="s">
        <v>209</v>
      </c>
      <c r="D183" t="s">
        <v>242</v>
      </c>
      <c r="E183" t="s">
        <v>20</v>
      </c>
      <c r="F183" t="s">
        <v>29</v>
      </c>
      <c r="G183">
        <v>20000</v>
      </c>
      <c r="H183">
        <v>0</v>
      </c>
      <c r="I183">
        <f t="shared" si="6"/>
        <v>20000</v>
      </c>
      <c r="J183">
        <v>574</v>
      </c>
      <c r="K183">
        <v>0</v>
      </c>
      <c r="L183">
        <v>608</v>
      </c>
      <c r="M183">
        <v>0</v>
      </c>
      <c r="N183">
        <f t="shared" si="7"/>
        <v>1182</v>
      </c>
      <c r="O183">
        <f t="shared" si="8"/>
        <v>18818</v>
      </c>
      <c r="Q183">
        <v>14</v>
      </c>
    </row>
    <row r="184" spans="1:17" ht="15">
      <c r="A184">
        <v>178</v>
      </c>
      <c r="B184" t="s">
        <v>272</v>
      </c>
      <c r="C184" t="s">
        <v>209</v>
      </c>
      <c r="D184" t="s">
        <v>220</v>
      </c>
      <c r="E184" t="s">
        <v>20</v>
      </c>
      <c r="F184" t="s">
        <v>21</v>
      </c>
      <c r="G184">
        <v>20000</v>
      </c>
      <c r="H184">
        <v>0</v>
      </c>
      <c r="I184">
        <f t="shared" si="6"/>
        <v>20000</v>
      </c>
      <c r="J184">
        <v>574</v>
      </c>
      <c r="K184">
        <v>0</v>
      </c>
      <c r="L184">
        <v>608</v>
      </c>
      <c r="M184">
        <v>221.55</v>
      </c>
      <c r="N184">
        <f t="shared" si="7"/>
        <v>1403.55</v>
      </c>
      <c r="O184">
        <f t="shared" si="8"/>
        <v>18596.45</v>
      </c>
      <c r="Q184">
        <v>14</v>
      </c>
    </row>
    <row r="185" spans="1:17" ht="15">
      <c r="A185">
        <v>179</v>
      </c>
      <c r="B185" t="s">
        <v>273</v>
      </c>
      <c r="C185" t="s">
        <v>209</v>
      </c>
      <c r="D185" t="s">
        <v>242</v>
      </c>
      <c r="E185" t="s">
        <v>20</v>
      </c>
      <c r="F185" t="s">
        <v>29</v>
      </c>
      <c r="G185">
        <v>20000</v>
      </c>
      <c r="H185">
        <v>0</v>
      </c>
      <c r="I185">
        <f t="shared" si="6"/>
        <v>20000</v>
      </c>
      <c r="J185">
        <v>574</v>
      </c>
      <c r="K185">
        <v>0</v>
      </c>
      <c r="L185">
        <v>608</v>
      </c>
      <c r="M185">
        <v>492.49</v>
      </c>
      <c r="N185">
        <f t="shared" si="7"/>
        <v>1674.49</v>
      </c>
      <c r="O185">
        <f t="shared" si="8"/>
        <v>18325.51</v>
      </c>
      <c r="Q185">
        <v>14</v>
      </c>
    </row>
    <row r="186" spans="1:17" ht="15">
      <c r="A186">
        <v>180</v>
      </c>
      <c r="B186" t="s">
        <v>274</v>
      </c>
      <c r="C186" t="s">
        <v>209</v>
      </c>
      <c r="D186" t="s">
        <v>242</v>
      </c>
      <c r="E186" t="s">
        <v>20</v>
      </c>
      <c r="F186" t="s">
        <v>29</v>
      </c>
      <c r="G186">
        <v>20000</v>
      </c>
      <c r="H186">
        <v>0</v>
      </c>
      <c r="I186">
        <f t="shared" si="6"/>
        <v>20000</v>
      </c>
      <c r="J186">
        <v>574</v>
      </c>
      <c r="K186">
        <v>0</v>
      </c>
      <c r="L186">
        <v>608</v>
      </c>
      <c r="M186">
        <v>321.55</v>
      </c>
      <c r="N186">
        <f t="shared" si="7"/>
        <v>1503.55</v>
      </c>
      <c r="O186">
        <f t="shared" si="8"/>
        <v>18496.45</v>
      </c>
      <c r="Q186">
        <v>14</v>
      </c>
    </row>
    <row r="187" spans="1:17" ht="15">
      <c r="A187">
        <v>181</v>
      </c>
      <c r="B187" t="s">
        <v>275</v>
      </c>
      <c r="C187" t="s">
        <v>209</v>
      </c>
      <c r="D187" t="s">
        <v>242</v>
      </c>
      <c r="E187" t="s">
        <v>20</v>
      </c>
      <c r="F187" t="s">
        <v>21</v>
      </c>
      <c r="G187">
        <v>20000</v>
      </c>
      <c r="H187">
        <v>0</v>
      </c>
      <c r="I187">
        <f t="shared" si="6"/>
        <v>20000</v>
      </c>
      <c r="J187">
        <v>574</v>
      </c>
      <c r="K187">
        <v>0</v>
      </c>
      <c r="L187">
        <v>608</v>
      </c>
      <c r="M187">
        <v>100</v>
      </c>
      <c r="N187">
        <f t="shared" si="7"/>
        <v>1282</v>
      </c>
      <c r="O187">
        <f t="shared" si="8"/>
        <v>18718</v>
      </c>
      <c r="Q187">
        <v>14</v>
      </c>
    </row>
    <row r="188" spans="1:17" ht="15">
      <c r="A188">
        <v>182</v>
      </c>
      <c r="B188" t="s">
        <v>276</v>
      </c>
      <c r="C188" t="s">
        <v>209</v>
      </c>
      <c r="D188" t="s">
        <v>242</v>
      </c>
      <c r="E188" t="s">
        <v>20</v>
      </c>
      <c r="F188" t="s">
        <v>29</v>
      </c>
      <c r="G188">
        <v>15000</v>
      </c>
      <c r="H188">
        <v>0</v>
      </c>
      <c r="I188">
        <f t="shared" si="6"/>
        <v>15000</v>
      </c>
      <c r="J188">
        <v>430.5</v>
      </c>
      <c r="K188">
        <v>0</v>
      </c>
      <c r="L188">
        <v>456</v>
      </c>
      <c r="M188">
        <v>0</v>
      </c>
      <c r="N188">
        <f t="shared" si="7"/>
        <v>886.5</v>
      </c>
      <c r="O188">
        <f t="shared" si="8"/>
        <v>14113.5</v>
      </c>
      <c r="Q188">
        <v>14</v>
      </c>
    </row>
    <row r="189" spans="1:17" ht="15">
      <c r="A189">
        <v>183</v>
      </c>
      <c r="B189" t="s">
        <v>277</v>
      </c>
      <c r="C189" t="s">
        <v>209</v>
      </c>
      <c r="D189" t="s">
        <v>220</v>
      </c>
      <c r="E189" t="s">
        <v>20</v>
      </c>
      <c r="F189" t="s">
        <v>21</v>
      </c>
      <c r="G189">
        <v>15000</v>
      </c>
      <c r="H189">
        <v>0</v>
      </c>
      <c r="I189">
        <f t="shared" si="6"/>
        <v>15000</v>
      </c>
      <c r="J189">
        <v>430.5</v>
      </c>
      <c r="K189">
        <v>0</v>
      </c>
      <c r="L189">
        <v>456</v>
      </c>
      <c r="M189">
        <v>321.55</v>
      </c>
      <c r="N189">
        <f t="shared" si="7"/>
        <v>1208.05</v>
      </c>
      <c r="O189">
        <f t="shared" si="8"/>
        <v>13791.95</v>
      </c>
      <c r="Q189">
        <v>14</v>
      </c>
    </row>
    <row r="190" spans="1:17" ht="15">
      <c r="A190">
        <v>184</v>
      </c>
      <c r="B190" t="s">
        <v>278</v>
      </c>
      <c r="C190" t="s">
        <v>209</v>
      </c>
      <c r="D190" t="s">
        <v>279</v>
      </c>
      <c r="E190" t="s">
        <v>20</v>
      </c>
      <c r="F190" t="s">
        <v>21</v>
      </c>
      <c r="G190">
        <v>15000</v>
      </c>
      <c r="H190">
        <v>0</v>
      </c>
      <c r="I190">
        <f t="shared" si="6"/>
        <v>15000</v>
      </c>
      <c r="J190">
        <v>430.5</v>
      </c>
      <c r="K190">
        <v>0</v>
      </c>
      <c r="L190">
        <v>456</v>
      </c>
      <c r="M190">
        <v>100</v>
      </c>
      <c r="N190">
        <f t="shared" si="7"/>
        <v>986.5</v>
      </c>
      <c r="O190">
        <f t="shared" si="8"/>
        <v>14013.5</v>
      </c>
      <c r="Q190">
        <v>14</v>
      </c>
    </row>
    <row r="191" spans="1:17" ht="15">
      <c r="A191">
        <v>185</v>
      </c>
      <c r="B191" t="s">
        <v>280</v>
      </c>
      <c r="C191" t="s">
        <v>209</v>
      </c>
      <c r="D191" t="s">
        <v>220</v>
      </c>
      <c r="E191" t="s">
        <v>20</v>
      </c>
      <c r="F191" t="s">
        <v>21</v>
      </c>
      <c r="G191">
        <v>15000</v>
      </c>
      <c r="H191">
        <v>0</v>
      </c>
      <c r="I191">
        <f t="shared" si="6"/>
        <v>15000</v>
      </c>
      <c r="J191">
        <v>430.5</v>
      </c>
      <c r="K191">
        <v>0</v>
      </c>
      <c r="L191">
        <v>456</v>
      </c>
      <c r="M191">
        <v>0</v>
      </c>
      <c r="N191">
        <f t="shared" si="7"/>
        <v>886.5</v>
      </c>
      <c r="O191">
        <f t="shared" si="8"/>
        <v>14113.5</v>
      </c>
      <c r="Q191">
        <v>14</v>
      </c>
    </row>
    <row r="192" spans="1:17" ht="15">
      <c r="A192">
        <v>186</v>
      </c>
      <c r="B192" t="s">
        <v>281</v>
      </c>
      <c r="C192" t="s">
        <v>209</v>
      </c>
      <c r="D192" t="s">
        <v>242</v>
      </c>
      <c r="E192" t="s">
        <v>20</v>
      </c>
      <c r="F192" t="s">
        <v>29</v>
      </c>
      <c r="G192">
        <v>15000</v>
      </c>
      <c r="H192">
        <v>0</v>
      </c>
      <c r="I192">
        <f t="shared" si="6"/>
        <v>15000</v>
      </c>
      <c r="J192">
        <v>430.5</v>
      </c>
      <c r="K192">
        <v>0</v>
      </c>
      <c r="L192">
        <v>456</v>
      </c>
      <c r="M192">
        <v>2506.1000000000004</v>
      </c>
      <c r="N192">
        <f t="shared" si="7"/>
        <v>3392.6000000000004</v>
      </c>
      <c r="O192">
        <f t="shared" si="8"/>
        <v>11607.4</v>
      </c>
      <c r="Q192">
        <v>14</v>
      </c>
    </row>
    <row r="193" spans="1:17" ht="15">
      <c r="A193">
        <v>187</v>
      </c>
      <c r="B193" t="s">
        <v>282</v>
      </c>
      <c r="C193" t="s">
        <v>209</v>
      </c>
      <c r="D193" t="s">
        <v>220</v>
      </c>
      <c r="E193" t="s">
        <v>20</v>
      </c>
      <c r="F193" t="s">
        <v>21</v>
      </c>
      <c r="G193">
        <v>15000</v>
      </c>
      <c r="H193">
        <v>0</v>
      </c>
      <c r="I193">
        <f t="shared" si="6"/>
        <v>15000</v>
      </c>
      <c r="J193">
        <v>430.5</v>
      </c>
      <c r="K193">
        <v>0</v>
      </c>
      <c r="L193">
        <v>456</v>
      </c>
      <c r="M193">
        <v>0</v>
      </c>
      <c r="N193">
        <f t="shared" si="7"/>
        <v>886.5</v>
      </c>
      <c r="O193">
        <f t="shared" si="8"/>
        <v>14113.5</v>
      </c>
      <c r="Q193">
        <v>14</v>
      </c>
    </row>
    <row r="194" spans="1:17" ht="15">
      <c r="A194">
        <v>188</v>
      </c>
      <c r="B194" t="s">
        <v>283</v>
      </c>
      <c r="C194" t="s">
        <v>209</v>
      </c>
      <c r="D194" t="s">
        <v>242</v>
      </c>
      <c r="E194" t="s">
        <v>20</v>
      </c>
      <c r="F194" t="s">
        <v>21</v>
      </c>
      <c r="G194">
        <v>15000</v>
      </c>
      <c r="H194">
        <v>0</v>
      </c>
      <c r="I194">
        <f t="shared" si="6"/>
        <v>15000</v>
      </c>
      <c r="J194">
        <v>430.5</v>
      </c>
      <c r="K194">
        <v>0</v>
      </c>
      <c r="L194">
        <v>456</v>
      </c>
      <c r="M194">
        <v>1776.87</v>
      </c>
      <c r="N194">
        <f t="shared" si="7"/>
        <v>2663.37</v>
      </c>
      <c r="O194">
        <f t="shared" si="8"/>
        <v>12336.630000000001</v>
      </c>
      <c r="Q194">
        <v>14</v>
      </c>
    </row>
    <row r="195" spans="1:17" ht="15">
      <c r="A195">
        <v>189</v>
      </c>
      <c r="B195" t="s">
        <v>284</v>
      </c>
      <c r="C195" t="s">
        <v>209</v>
      </c>
      <c r="D195" t="s">
        <v>279</v>
      </c>
      <c r="E195" t="s">
        <v>20</v>
      </c>
      <c r="F195" t="s">
        <v>21</v>
      </c>
      <c r="G195">
        <v>15000</v>
      </c>
      <c r="H195">
        <v>0</v>
      </c>
      <c r="I195">
        <f t="shared" si="6"/>
        <v>15000</v>
      </c>
      <c r="J195">
        <v>430.5</v>
      </c>
      <c r="K195">
        <v>0</v>
      </c>
      <c r="L195">
        <v>456</v>
      </c>
      <c r="M195">
        <v>0</v>
      </c>
      <c r="N195">
        <f t="shared" si="7"/>
        <v>886.5</v>
      </c>
      <c r="O195">
        <f t="shared" si="8"/>
        <v>14113.5</v>
      </c>
      <c r="Q195">
        <v>14</v>
      </c>
    </row>
    <row r="196" spans="1:17" ht="15">
      <c r="A196">
        <v>190</v>
      </c>
      <c r="B196" t="s">
        <v>285</v>
      </c>
      <c r="C196" t="s">
        <v>209</v>
      </c>
      <c r="D196" t="s">
        <v>242</v>
      </c>
      <c r="E196" t="s">
        <v>20</v>
      </c>
      <c r="F196" t="s">
        <v>29</v>
      </c>
      <c r="G196">
        <v>15000</v>
      </c>
      <c r="H196">
        <v>0</v>
      </c>
      <c r="I196">
        <f t="shared" si="6"/>
        <v>15000</v>
      </c>
      <c r="J196">
        <v>430.5</v>
      </c>
      <c r="K196">
        <v>0</v>
      </c>
      <c r="L196">
        <v>456</v>
      </c>
      <c r="M196">
        <v>221.55</v>
      </c>
      <c r="N196">
        <f t="shared" si="7"/>
        <v>1108.05</v>
      </c>
      <c r="O196">
        <f t="shared" si="8"/>
        <v>13891.95</v>
      </c>
      <c r="Q196">
        <v>14</v>
      </c>
    </row>
    <row r="197" spans="1:17" ht="15">
      <c r="A197">
        <v>191</v>
      </c>
      <c r="B197" t="s">
        <v>286</v>
      </c>
      <c r="C197" t="s">
        <v>287</v>
      </c>
      <c r="D197" t="s">
        <v>288</v>
      </c>
      <c r="E197" t="s">
        <v>20</v>
      </c>
      <c r="F197" t="s">
        <v>29</v>
      </c>
      <c r="G197">
        <v>145000</v>
      </c>
      <c r="H197">
        <v>0</v>
      </c>
      <c r="I197">
        <f t="shared" si="6"/>
        <v>145000</v>
      </c>
      <c r="J197">
        <v>4161.5</v>
      </c>
      <c r="K197">
        <v>22690.56</v>
      </c>
      <c r="L197">
        <v>4408</v>
      </c>
      <c r="M197">
        <v>0</v>
      </c>
      <c r="N197">
        <f t="shared" si="7"/>
        <v>31260.06</v>
      </c>
      <c r="O197">
        <f t="shared" si="8"/>
        <v>113739.94</v>
      </c>
      <c r="Q197">
        <v>15</v>
      </c>
    </row>
    <row r="198" spans="1:17" ht="15">
      <c r="A198">
        <v>192</v>
      </c>
      <c r="B198" t="s">
        <v>289</v>
      </c>
      <c r="C198" t="s">
        <v>287</v>
      </c>
      <c r="D198" t="s">
        <v>290</v>
      </c>
      <c r="E198" t="s">
        <v>20</v>
      </c>
      <c r="F198" t="s">
        <v>29</v>
      </c>
      <c r="G198">
        <v>110000</v>
      </c>
      <c r="H198">
        <v>0</v>
      </c>
      <c r="I198">
        <f t="shared" si="6"/>
        <v>110000</v>
      </c>
      <c r="J198">
        <v>3157</v>
      </c>
      <c r="K198">
        <v>14457.69</v>
      </c>
      <c r="L198">
        <v>3344</v>
      </c>
      <c r="M198">
        <v>0</v>
      </c>
      <c r="N198">
        <f t="shared" si="7"/>
        <v>20958.690000000002</v>
      </c>
      <c r="O198">
        <f t="shared" si="8"/>
        <v>89041.31</v>
      </c>
      <c r="Q198">
        <v>15</v>
      </c>
    </row>
    <row r="199" spans="1:17" ht="15">
      <c r="A199">
        <v>193</v>
      </c>
      <c r="B199" t="s">
        <v>291</v>
      </c>
      <c r="C199" t="s">
        <v>287</v>
      </c>
      <c r="D199" t="s">
        <v>292</v>
      </c>
      <c r="E199" t="s">
        <v>20</v>
      </c>
      <c r="F199" t="s">
        <v>29</v>
      </c>
      <c r="G199">
        <v>85000</v>
      </c>
      <c r="H199">
        <v>0</v>
      </c>
      <c r="I199">
        <f t="shared" si="6"/>
        <v>85000</v>
      </c>
      <c r="J199">
        <v>2439.5</v>
      </c>
      <c r="K199">
        <v>8577.06</v>
      </c>
      <c r="L199">
        <v>2584</v>
      </c>
      <c r="M199">
        <v>0</v>
      </c>
      <c r="N199">
        <f t="shared" si="7"/>
        <v>13600.56</v>
      </c>
      <c r="O199">
        <f t="shared" si="8"/>
        <v>71399.44</v>
      </c>
      <c r="Q199">
        <v>15</v>
      </c>
    </row>
    <row r="200" spans="1:17" ht="15">
      <c r="A200">
        <v>194</v>
      </c>
      <c r="B200" t="s">
        <v>293</v>
      </c>
      <c r="C200" t="s">
        <v>287</v>
      </c>
      <c r="D200" t="s">
        <v>294</v>
      </c>
      <c r="E200" t="s">
        <v>20</v>
      </c>
      <c r="F200" t="s">
        <v>29</v>
      </c>
      <c r="G200">
        <v>60000</v>
      </c>
      <c r="H200">
        <v>0</v>
      </c>
      <c r="I200">
        <f t="shared" si="6"/>
        <v>60000</v>
      </c>
      <c r="J200">
        <v>1722</v>
      </c>
      <c r="K200">
        <v>3169.17</v>
      </c>
      <c r="L200">
        <v>1824</v>
      </c>
      <c r="M200">
        <v>1908.93</v>
      </c>
      <c r="N200">
        <f t="shared" si="7"/>
        <v>8624.1</v>
      </c>
      <c r="O200">
        <f t="shared" si="8"/>
        <v>51375.9</v>
      </c>
      <c r="Q200">
        <v>15</v>
      </c>
    </row>
    <row r="201" spans="1:17" ht="15">
      <c r="A201">
        <v>195</v>
      </c>
      <c r="B201" t="s">
        <v>295</v>
      </c>
      <c r="C201" t="s">
        <v>296</v>
      </c>
      <c r="D201" t="s">
        <v>297</v>
      </c>
      <c r="E201" t="s">
        <v>20</v>
      </c>
      <c r="F201" t="s">
        <v>29</v>
      </c>
      <c r="G201">
        <v>60000</v>
      </c>
      <c r="H201">
        <v>0</v>
      </c>
      <c r="I201">
        <f aca="true" t="shared" si="9" ref="I201:I264">+G201+H201</f>
        <v>60000</v>
      </c>
      <c r="J201">
        <v>1722</v>
      </c>
      <c r="K201">
        <v>3486.65</v>
      </c>
      <c r="L201">
        <v>1824</v>
      </c>
      <c r="M201">
        <v>2537.05</v>
      </c>
      <c r="N201">
        <f aca="true" t="shared" si="10" ref="N201:N264">+J201+K201+L201+M201</f>
        <v>9569.7</v>
      </c>
      <c r="O201">
        <f aca="true" t="shared" si="11" ref="O201:O264">+I201-N201</f>
        <v>50430.3</v>
      </c>
      <c r="Q201">
        <v>15</v>
      </c>
    </row>
    <row r="202" spans="1:17" ht="15">
      <c r="A202">
        <v>196</v>
      </c>
      <c r="B202" t="s">
        <v>298</v>
      </c>
      <c r="C202" t="s">
        <v>287</v>
      </c>
      <c r="D202" t="s">
        <v>299</v>
      </c>
      <c r="E202" t="s">
        <v>20</v>
      </c>
      <c r="F202" t="s">
        <v>29</v>
      </c>
      <c r="G202">
        <v>60000</v>
      </c>
      <c r="H202">
        <v>0</v>
      </c>
      <c r="I202">
        <f t="shared" si="9"/>
        <v>60000</v>
      </c>
      <c r="J202">
        <v>1722</v>
      </c>
      <c r="K202">
        <v>3486.65</v>
      </c>
      <c r="L202">
        <v>1824</v>
      </c>
      <c r="M202">
        <v>586.21</v>
      </c>
      <c r="N202">
        <f t="shared" si="10"/>
        <v>7618.86</v>
      </c>
      <c r="O202">
        <f t="shared" si="11"/>
        <v>52381.14</v>
      </c>
      <c r="Q202">
        <v>15</v>
      </c>
    </row>
    <row r="203" spans="1:17" ht="15">
      <c r="A203">
        <v>197</v>
      </c>
      <c r="B203" t="s">
        <v>300</v>
      </c>
      <c r="C203" t="s">
        <v>287</v>
      </c>
      <c r="D203" t="s">
        <v>55</v>
      </c>
      <c r="E203" t="s">
        <v>20</v>
      </c>
      <c r="F203" t="s">
        <v>21</v>
      </c>
      <c r="G203">
        <v>40000</v>
      </c>
      <c r="H203">
        <v>0</v>
      </c>
      <c r="I203">
        <f t="shared" si="9"/>
        <v>40000</v>
      </c>
      <c r="J203">
        <v>1148</v>
      </c>
      <c r="K203">
        <v>204.54</v>
      </c>
      <c r="L203">
        <v>1216</v>
      </c>
      <c r="M203">
        <v>13539.470000000001</v>
      </c>
      <c r="N203">
        <f t="shared" si="10"/>
        <v>16108.010000000002</v>
      </c>
      <c r="O203">
        <f t="shared" si="11"/>
        <v>23891.989999999998</v>
      </c>
      <c r="Q203">
        <v>15</v>
      </c>
    </row>
    <row r="204" spans="1:17" ht="15">
      <c r="A204">
        <v>198</v>
      </c>
      <c r="B204" t="s">
        <v>301</v>
      </c>
      <c r="C204" t="s">
        <v>287</v>
      </c>
      <c r="D204" t="s">
        <v>302</v>
      </c>
      <c r="E204" t="s">
        <v>20</v>
      </c>
      <c r="F204" t="s">
        <v>29</v>
      </c>
      <c r="G204">
        <v>40000</v>
      </c>
      <c r="H204">
        <v>0</v>
      </c>
      <c r="I204">
        <f t="shared" si="9"/>
        <v>40000</v>
      </c>
      <c r="J204">
        <v>1148</v>
      </c>
      <c r="K204">
        <v>442.65</v>
      </c>
      <c r="L204">
        <v>1216</v>
      </c>
      <c r="M204">
        <v>0</v>
      </c>
      <c r="N204">
        <f t="shared" si="10"/>
        <v>2806.65</v>
      </c>
      <c r="O204">
        <f t="shared" si="11"/>
        <v>37193.35</v>
      </c>
      <c r="Q204">
        <v>15</v>
      </c>
    </row>
    <row r="205" spans="1:17" ht="15">
      <c r="A205">
        <v>199</v>
      </c>
      <c r="B205" t="s">
        <v>303</v>
      </c>
      <c r="C205" t="s">
        <v>287</v>
      </c>
      <c r="D205" t="s">
        <v>55</v>
      </c>
      <c r="E205" t="s">
        <v>20</v>
      </c>
      <c r="F205" t="s">
        <v>29</v>
      </c>
      <c r="G205">
        <v>40000</v>
      </c>
      <c r="H205">
        <v>0</v>
      </c>
      <c r="I205">
        <f t="shared" si="9"/>
        <v>40000</v>
      </c>
      <c r="J205">
        <v>1148</v>
      </c>
      <c r="K205">
        <v>442.65</v>
      </c>
      <c r="L205">
        <v>1216</v>
      </c>
      <c r="M205">
        <v>0</v>
      </c>
      <c r="N205">
        <f t="shared" si="10"/>
        <v>2806.65</v>
      </c>
      <c r="O205">
        <f t="shared" si="11"/>
        <v>37193.35</v>
      </c>
      <c r="Q205">
        <v>15</v>
      </c>
    </row>
    <row r="206" spans="1:17" ht="15">
      <c r="A206">
        <v>200</v>
      </c>
      <c r="B206" t="s">
        <v>304</v>
      </c>
      <c r="C206" t="s">
        <v>305</v>
      </c>
      <c r="D206" t="s">
        <v>306</v>
      </c>
      <c r="E206" t="s">
        <v>20</v>
      </c>
      <c r="F206" t="s">
        <v>21</v>
      </c>
      <c r="G206">
        <v>145000</v>
      </c>
      <c r="H206">
        <v>0</v>
      </c>
      <c r="I206">
        <f t="shared" si="9"/>
        <v>145000</v>
      </c>
      <c r="J206">
        <v>4161.5</v>
      </c>
      <c r="K206">
        <v>22690.56</v>
      </c>
      <c r="L206">
        <v>4408</v>
      </c>
      <c r="M206">
        <v>0</v>
      </c>
      <c r="N206">
        <f t="shared" si="10"/>
        <v>31260.06</v>
      </c>
      <c r="O206">
        <f t="shared" si="11"/>
        <v>113739.94</v>
      </c>
      <c r="Q206">
        <v>17</v>
      </c>
    </row>
    <row r="207" spans="1:17" ht="15">
      <c r="A207">
        <v>201</v>
      </c>
      <c r="B207" t="s">
        <v>307</v>
      </c>
      <c r="C207" t="s">
        <v>305</v>
      </c>
      <c r="D207" t="s">
        <v>89</v>
      </c>
      <c r="E207" t="s">
        <v>20</v>
      </c>
      <c r="F207" t="s">
        <v>21</v>
      </c>
      <c r="G207">
        <v>60000</v>
      </c>
      <c r="H207">
        <v>0</v>
      </c>
      <c r="I207">
        <f t="shared" si="9"/>
        <v>60000</v>
      </c>
      <c r="J207">
        <v>1722</v>
      </c>
      <c r="K207">
        <v>3486.65</v>
      </c>
      <c r="L207">
        <v>1824</v>
      </c>
      <c r="M207">
        <v>4397.37</v>
      </c>
      <c r="N207">
        <f t="shared" si="10"/>
        <v>11430.02</v>
      </c>
      <c r="O207">
        <f t="shared" si="11"/>
        <v>48569.979999999996</v>
      </c>
      <c r="Q207">
        <v>17</v>
      </c>
    </row>
    <row r="208" spans="1:17" ht="15">
      <c r="A208">
        <v>202</v>
      </c>
      <c r="B208" t="s">
        <v>308</v>
      </c>
      <c r="C208" t="s">
        <v>305</v>
      </c>
      <c r="D208" t="s">
        <v>89</v>
      </c>
      <c r="E208" t="s">
        <v>20</v>
      </c>
      <c r="F208" t="s">
        <v>29</v>
      </c>
      <c r="G208">
        <v>60000</v>
      </c>
      <c r="H208">
        <v>0</v>
      </c>
      <c r="I208">
        <f t="shared" si="9"/>
        <v>60000</v>
      </c>
      <c r="J208">
        <v>1722</v>
      </c>
      <c r="K208">
        <v>3486.65</v>
      </c>
      <c r="L208">
        <v>1824</v>
      </c>
      <c r="M208">
        <v>486.21</v>
      </c>
      <c r="N208">
        <f t="shared" si="10"/>
        <v>7518.86</v>
      </c>
      <c r="O208">
        <f t="shared" si="11"/>
        <v>52481.14</v>
      </c>
      <c r="Q208">
        <v>17</v>
      </c>
    </row>
    <row r="209" spans="1:17" ht="15">
      <c r="A209">
        <v>203</v>
      </c>
      <c r="B209" t="s">
        <v>309</v>
      </c>
      <c r="C209" t="s">
        <v>305</v>
      </c>
      <c r="D209" t="s">
        <v>55</v>
      </c>
      <c r="E209" t="s">
        <v>20</v>
      </c>
      <c r="F209" t="s">
        <v>29</v>
      </c>
      <c r="G209">
        <v>50000</v>
      </c>
      <c r="H209">
        <v>0</v>
      </c>
      <c r="I209">
        <f t="shared" si="9"/>
        <v>50000</v>
      </c>
      <c r="J209">
        <v>1435</v>
      </c>
      <c r="K209">
        <v>1377.79</v>
      </c>
      <c r="L209">
        <v>1520</v>
      </c>
      <c r="M209">
        <v>20564.620000000003</v>
      </c>
      <c r="N209">
        <f t="shared" si="10"/>
        <v>24897.410000000003</v>
      </c>
      <c r="O209">
        <f t="shared" si="11"/>
        <v>25102.589999999997</v>
      </c>
      <c r="Q209">
        <v>17</v>
      </c>
    </row>
    <row r="210" spans="1:17" ht="15">
      <c r="A210">
        <v>204</v>
      </c>
      <c r="B210" t="s">
        <v>310</v>
      </c>
      <c r="C210" t="s">
        <v>305</v>
      </c>
      <c r="D210" t="s">
        <v>55</v>
      </c>
      <c r="E210" t="s">
        <v>20</v>
      </c>
      <c r="F210" t="s">
        <v>29</v>
      </c>
      <c r="G210">
        <v>45000</v>
      </c>
      <c r="H210">
        <v>0</v>
      </c>
      <c r="I210">
        <f t="shared" si="9"/>
        <v>45000</v>
      </c>
      <c r="J210">
        <v>1291.5</v>
      </c>
      <c r="K210">
        <v>1148.32</v>
      </c>
      <c r="L210">
        <v>1368</v>
      </c>
      <c r="M210">
        <v>0</v>
      </c>
      <c r="N210">
        <f t="shared" si="10"/>
        <v>3807.8199999999997</v>
      </c>
      <c r="O210">
        <f t="shared" si="11"/>
        <v>41192.18</v>
      </c>
      <c r="Q210">
        <v>17</v>
      </c>
    </row>
    <row r="211" spans="1:17" ht="15">
      <c r="A211">
        <v>205</v>
      </c>
      <c r="B211" t="s">
        <v>311</v>
      </c>
      <c r="C211" t="s">
        <v>305</v>
      </c>
      <c r="D211" t="s">
        <v>312</v>
      </c>
      <c r="E211" t="s">
        <v>20</v>
      </c>
      <c r="F211" t="s">
        <v>21</v>
      </c>
      <c r="G211">
        <v>41000</v>
      </c>
      <c r="H211">
        <v>0</v>
      </c>
      <c r="I211">
        <f t="shared" si="9"/>
        <v>41000</v>
      </c>
      <c r="J211">
        <v>1176.7</v>
      </c>
      <c r="K211">
        <v>583.78</v>
      </c>
      <c r="L211">
        <v>1246.4</v>
      </c>
      <c r="M211">
        <v>321.55</v>
      </c>
      <c r="N211">
        <f t="shared" si="10"/>
        <v>3328.4300000000003</v>
      </c>
      <c r="O211">
        <f t="shared" si="11"/>
        <v>37671.57</v>
      </c>
      <c r="Q211">
        <v>17</v>
      </c>
    </row>
    <row r="212" spans="1:17" ht="15">
      <c r="A212">
        <v>206</v>
      </c>
      <c r="B212" t="s">
        <v>313</v>
      </c>
      <c r="C212" t="s">
        <v>305</v>
      </c>
      <c r="D212" t="s">
        <v>312</v>
      </c>
      <c r="E212" t="s">
        <v>20</v>
      </c>
      <c r="F212" t="s">
        <v>21</v>
      </c>
      <c r="G212">
        <v>41000</v>
      </c>
      <c r="H212">
        <v>0</v>
      </c>
      <c r="I212">
        <f t="shared" si="9"/>
        <v>41000</v>
      </c>
      <c r="J212">
        <v>1176.7</v>
      </c>
      <c r="K212">
        <v>583.78</v>
      </c>
      <c r="L212">
        <v>1246.4</v>
      </c>
      <c r="M212">
        <v>6445.96</v>
      </c>
      <c r="N212">
        <f t="shared" si="10"/>
        <v>9452.84</v>
      </c>
      <c r="O212">
        <f t="shared" si="11"/>
        <v>31547.16</v>
      </c>
      <c r="Q212">
        <v>17</v>
      </c>
    </row>
    <row r="213" spans="1:17" ht="15">
      <c r="A213">
        <v>207</v>
      </c>
      <c r="B213" t="s">
        <v>314</v>
      </c>
      <c r="C213" t="s">
        <v>305</v>
      </c>
      <c r="D213" t="s">
        <v>55</v>
      </c>
      <c r="E213" t="s">
        <v>20</v>
      </c>
      <c r="F213" t="s">
        <v>29</v>
      </c>
      <c r="G213">
        <v>40000</v>
      </c>
      <c r="H213">
        <v>0</v>
      </c>
      <c r="I213">
        <f t="shared" si="9"/>
        <v>40000</v>
      </c>
      <c r="J213">
        <v>1148</v>
      </c>
      <c r="K213">
        <v>442.65</v>
      </c>
      <c r="L213">
        <v>1216</v>
      </c>
      <c r="M213">
        <v>796.78</v>
      </c>
      <c r="N213">
        <f t="shared" si="10"/>
        <v>3603.4300000000003</v>
      </c>
      <c r="O213">
        <f t="shared" si="11"/>
        <v>36396.57</v>
      </c>
      <c r="Q213">
        <v>17</v>
      </c>
    </row>
    <row r="214" spans="1:17" ht="15">
      <c r="A214">
        <v>208</v>
      </c>
      <c r="B214" t="s">
        <v>315</v>
      </c>
      <c r="C214" t="s">
        <v>305</v>
      </c>
      <c r="D214" t="s">
        <v>53</v>
      </c>
      <c r="E214" t="s">
        <v>20</v>
      </c>
      <c r="F214" t="s">
        <v>29</v>
      </c>
      <c r="G214">
        <v>40000</v>
      </c>
      <c r="H214">
        <v>0</v>
      </c>
      <c r="I214">
        <f t="shared" si="9"/>
        <v>40000</v>
      </c>
      <c r="J214">
        <v>1148</v>
      </c>
      <c r="K214">
        <v>442.65</v>
      </c>
      <c r="L214">
        <v>1216</v>
      </c>
      <c r="M214">
        <v>100</v>
      </c>
      <c r="N214">
        <f t="shared" si="10"/>
        <v>2906.65</v>
      </c>
      <c r="O214">
        <f t="shared" si="11"/>
        <v>37093.35</v>
      </c>
      <c r="Q214">
        <v>14</v>
      </c>
    </row>
    <row r="215" spans="1:17" ht="15">
      <c r="A215">
        <v>209</v>
      </c>
      <c r="B215" t="s">
        <v>316</v>
      </c>
      <c r="C215" t="s">
        <v>305</v>
      </c>
      <c r="D215" t="s">
        <v>55</v>
      </c>
      <c r="E215" t="s">
        <v>20</v>
      </c>
      <c r="F215" t="s">
        <v>21</v>
      </c>
      <c r="G215">
        <v>40000</v>
      </c>
      <c r="H215">
        <v>0</v>
      </c>
      <c r="I215">
        <f t="shared" si="9"/>
        <v>40000</v>
      </c>
      <c r="J215">
        <v>1148</v>
      </c>
      <c r="K215">
        <v>442.65</v>
      </c>
      <c r="L215">
        <v>1216</v>
      </c>
      <c r="M215">
        <v>0</v>
      </c>
      <c r="N215">
        <f t="shared" si="10"/>
        <v>2806.65</v>
      </c>
      <c r="O215">
        <f t="shared" si="11"/>
        <v>37193.35</v>
      </c>
      <c r="Q215">
        <v>17</v>
      </c>
    </row>
    <row r="216" spans="1:17" ht="15">
      <c r="A216">
        <v>210</v>
      </c>
      <c r="B216" t="s">
        <v>317</v>
      </c>
      <c r="C216" t="s">
        <v>305</v>
      </c>
      <c r="D216" t="s">
        <v>55</v>
      </c>
      <c r="E216" t="s">
        <v>20</v>
      </c>
      <c r="F216" t="s">
        <v>29</v>
      </c>
      <c r="G216">
        <v>33000</v>
      </c>
      <c r="H216">
        <v>0</v>
      </c>
      <c r="I216">
        <f t="shared" si="9"/>
        <v>33000</v>
      </c>
      <c r="J216">
        <v>947.1</v>
      </c>
      <c r="K216">
        <v>0</v>
      </c>
      <c r="L216">
        <v>1003.2</v>
      </c>
      <c r="M216">
        <v>321.55</v>
      </c>
      <c r="N216">
        <f t="shared" si="10"/>
        <v>2271.8500000000004</v>
      </c>
      <c r="O216">
        <f t="shared" si="11"/>
        <v>30728.15</v>
      </c>
      <c r="Q216">
        <v>17</v>
      </c>
    </row>
    <row r="217" spans="1:17" ht="15">
      <c r="A217">
        <v>211</v>
      </c>
      <c r="B217" t="s">
        <v>318</v>
      </c>
      <c r="C217" t="s">
        <v>305</v>
      </c>
      <c r="D217" t="s">
        <v>55</v>
      </c>
      <c r="E217" t="s">
        <v>20</v>
      </c>
      <c r="F217" t="s">
        <v>29</v>
      </c>
      <c r="G217">
        <v>30000</v>
      </c>
      <c r="H217">
        <v>0</v>
      </c>
      <c r="I217">
        <f t="shared" si="9"/>
        <v>30000</v>
      </c>
      <c r="J217">
        <v>861</v>
      </c>
      <c r="K217">
        <v>0</v>
      </c>
      <c r="L217">
        <v>912</v>
      </c>
      <c r="M217">
        <v>0</v>
      </c>
      <c r="N217">
        <f t="shared" si="10"/>
        <v>1773</v>
      </c>
      <c r="O217">
        <f t="shared" si="11"/>
        <v>28227</v>
      </c>
      <c r="Q217">
        <v>17</v>
      </c>
    </row>
    <row r="218" spans="1:17" ht="15">
      <c r="A218">
        <v>212</v>
      </c>
      <c r="B218" t="s">
        <v>319</v>
      </c>
      <c r="C218" t="s">
        <v>305</v>
      </c>
      <c r="D218" t="s">
        <v>55</v>
      </c>
      <c r="E218" t="s">
        <v>20</v>
      </c>
      <c r="F218" t="s">
        <v>29</v>
      </c>
      <c r="G218">
        <v>30000</v>
      </c>
      <c r="H218">
        <v>0</v>
      </c>
      <c r="I218">
        <f t="shared" si="9"/>
        <v>30000</v>
      </c>
      <c r="J218">
        <v>861</v>
      </c>
      <c r="K218">
        <v>0</v>
      </c>
      <c r="L218">
        <v>912</v>
      </c>
      <c r="M218">
        <v>0</v>
      </c>
      <c r="N218">
        <f t="shared" si="10"/>
        <v>1773</v>
      </c>
      <c r="O218">
        <f t="shared" si="11"/>
        <v>28227</v>
      </c>
      <c r="Q218">
        <v>17</v>
      </c>
    </row>
    <row r="219" spans="1:17" ht="15">
      <c r="A219">
        <v>213</v>
      </c>
      <c r="B219" t="s">
        <v>320</v>
      </c>
      <c r="C219" t="s">
        <v>321</v>
      </c>
      <c r="D219" t="s">
        <v>57</v>
      </c>
      <c r="E219" t="s">
        <v>20</v>
      </c>
      <c r="F219" t="s">
        <v>21</v>
      </c>
      <c r="G219">
        <v>26250</v>
      </c>
      <c r="H219">
        <v>0</v>
      </c>
      <c r="I219">
        <f t="shared" si="9"/>
        <v>26250</v>
      </c>
      <c r="J219">
        <v>753.38</v>
      </c>
      <c r="K219">
        <v>0</v>
      </c>
      <c r="L219">
        <v>798</v>
      </c>
      <c r="M219">
        <v>0</v>
      </c>
      <c r="N219">
        <f t="shared" si="10"/>
        <v>1551.38</v>
      </c>
      <c r="O219">
        <f t="shared" si="11"/>
        <v>24698.62</v>
      </c>
      <c r="Q219">
        <v>17</v>
      </c>
    </row>
    <row r="220" spans="1:17" ht="15">
      <c r="A220">
        <v>214</v>
      </c>
      <c r="B220" t="s">
        <v>322</v>
      </c>
      <c r="C220" t="s">
        <v>305</v>
      </c>
      <c r="D220" t="s">
        <v>55</v>
      </c>
      <c r="E220" t="s">
        <v>20</v>
      </c>
      <c r="F220" t="s">
        <v>21</v>
      </c>
      <c r="G220">
        <v>25000</v>
      </c>
      <c r="H220">
        <v>0</v>
      </c>
      <c r="I220">
        <f t="shared" si="9"/>
        <v>25000</v>
      </c>
      <c r="J220">
        <v>717.5</v>
      </c>
      <c r="K220">
        <v>0</v>
      </c>
      <c r="L220">
        <v>760</v>
      </c>
      <c r="M220">
        <v>0</v>
      </c>
      <c r="N220">
        <f t="shared" si="10"/>
        <v>1477.5</v>
      </c>
      <c r="O220">
        <f t="shared" si="11"/>
        <v>23522.5</v>
      </c>
      <c r="Q220">
        <v>17</v>
      </c>
    </row>
    <row r="221" spans="1:17" ht="15">
      <c r="A221">
        <v>215</v>
      </c>
      <c r="B221" t="s">
        <v>323</v>
      </c>
      <c r="C221" t="s">
        <v>324</v>
      </c>
      <c r="D221" t="s">
        <v>325</v>
      </c>
      <c r="E221" t="s">
        <v>20</v>
      </c>
      <c r="F221" t="s">
        <v>21</v>
      </c>
      <c r="G221">
        <v>100000</v>
      </c>
      <c r="H221">
        <v>0</v>
      </c>
      <c r="I221">
        <f t="shared" si="9"/>
        <v>100000</v>
      </c>
      <c r="J221">
        <v>2870</v>
      </c>
      <c r="K221">
        <v>12105.44</v>
      </c>
      <c r="L221">
        <v>3040</v>
      </c>
      <c r="M221">
        <v>696.78</v>
      </c>
      <c r="N221">
        <f t="shared" si="10"/>
        <v>18712.22</v>
      </c>
      <c r="O221">
        <f t="shared" si="11"/>
        <v>81287.78</v>
      </c>
      <c r="Q221">
        <v>18</v>
      </c>
    </row>
    <row r="222" spans="1:17" ht="15">
      <c r="A222">
        <v>216</v>
      </c>
      <c r="B222" t="s">
        <v>326</v>
      </c>
      <c r="C222" t="s">
        <v>324</v>
      </c>
      <c r="D222" t="s">
        <v>327</v>
      </c>
      <c r="E222" t="s">
        <v>66</v>
      </c>
      <c r="F222" t="s">
        <v>29</v>
      </c>
      <c r="G222">
        <v>60000</v>
      </c>
      <c r="H222">
        <v>0</v>
      </c>
      <c r="I222">
        <f t="shared" si="9"/>
        <v>60000</v>
      </c>
      <c r="J222">
        <v>1722</v>
      </c>
      <c r="K222">
        <v>3169.17</v>
      </c>
      <c r="L222">
        <v>1824</v>
      </c>
      <c r="M222">
        <v>2079.87</v>
      </c>
      <c r="N222">
        <f t="shared" si="10"/>
        <v>8795.04</v>
      </c>
      <c r="O222">
        <f t="shared" si="11"/>
        <v>51204.96</v>
      </c>
      <c r="Q222">
        <v>18</v>
      </c>
    </row>
    <row r="223" spans="1:17" ht="15">
      <c r="A223">
        <v>217</v>
      </c>
      <c r="B223" t="s">
        <v>328</v>
      </c>
      <c r="C223" t="s">
        <v>324</v>
      </c>
      <c r="D223" t="s">
        <v>327</v>
      </c>
      <c r="E223" t="s">
        <v>20</v>
      </c>
      <c r="F223" t="s">
        <v>29</v>
      </c>
      <c r="G223">
        <v>60000</v>
      </c>
      <c r="H223">
        <v>0</v>
      </c>
      <c r="I223">
        <f t="shared" si="9"/>
        <v>60000</v>
      </c>
      <c r="J223">
        <v>1722</v>
      </c>
      <c r="K223">
        <v>3486.65</v>
      </c>
      <c r="L223">
        <v>1824</v>
      </c>
      <c r="M223">
        <v>1798.55</v>
      </c>
      <c r="N223">
        <f t="shared" si="10"/>
        <v>8831.199999999999</v>
      </c>
      <c r="O223">
        <f t="shared" si="11"/>
        <v>51168.8</v>
      </c>
      <c r="Q223">
        <v>18</v>
      </c>
    </row>
    <row r="224" spans="1:17" ht="15">
      <c r="A224">
        <v>218</v>
      </c>
      <c r="B224" t="s">
        <v>329</v>
      </c>
      <c r="C224" t="s">
        <v>324</v>
      </c>
      <c r="D224" t="s">
        <v>327</v>
      </c>
      <c r="E224" t="s">
        <v>20</v>
      </c>
      <c r="F224" t="s">
        <v>29</v>
      </c>
      <c r="G224">
        <v>60000</v>
      </c>
      <c r="H224">
        <v>0</v>
      </c>
      <c r="I224">
        <f t="shared" si="9"/>
        <v>60000</v>
      </c>
      <c r="J224">
        <v>1722</v>
      </c>
      <c r="K224">
        <v>3486.65</v>
      </c>
      <c r="L224">
        <v>1824</v>
      </c>
      <c r="M224">
        <v>492.49</v>
      </c>
      <c r="N224">
        <f t="shared" si="10"/>
        <v>7525.139999999999</v>
      </c>
      <c r="O224">
        <f t="shared" si="11"/>
        <v>52474.86</v>
      </c>
      <c r="Q224">
        <v>18</v>
      </c>
    </row>
    <row r="225" spans="1:17" ht="15">
      <c r="A225">
        <v>219</v>
      </c>
      <c r="B225" t="s">
        <v>330</v>
      </c>
      <c r="C225" t="s">
        <v>324</v>
      </c>
      <c r="D225" t="s">
        <v>327</v>
      </c>
      <c r="E225" t="s">
        <v>20</v>
      </c>
      <c r="F225" t="s">
        <v>21</v>
      </c>
      <c r="G225">
        <v>60000</v>
      </c>
      <c r="H225">
        <v>0</v>
      </c>
      <c r="I225">
        <f t="shared" si="9"/>
        <v>60000</v>
      </c>
      <c r="J225">
        <v>1722</v>
      </c>
      <c r="K225">
        <v>3486.65</v>
      </c>
      <c r="L225">
        <v>1824</v>
      </c>
      <c r="M225">
        <v>100</v>
      </c>
      <c r="N225">
        <f t="shared" si="10"/>
        <v>7132.65</v>
      </c>
      <c r="O225">
        <f t="shared" si="11"/>
        <v>52867.35</v>
      </c>
      <c r="Q225">
        <v>18</v>
      </c>
    </row>
    <row r="226" spans="1:17" ht="15">
      <c r="A226">
        <v>220</v>
      </c>
      <c r="B226" t="s">
        <v>331</v>
      </c>
      <c r="C226" t="s">
        <v>324</v>
      </c>
      <c r="D226" t="s">
        <v>332</v>
      </c>
      <c r="E226" t="s">
        <v>20</v>
      </c>
      <c r="F226" t="s">
        <v>29</v>
      </c>
      <c r="G226">
        <v>50000</v>
      </c>
      <c r="H226">
        <v>0</v>
      </c>
      <c r="I226">
        <f t="shared" si="9"/>
        <v>50000</v>
      </c>
      <c r="J226">
        <v>1435</v>
      </c>
      <c r="K226">
        <v>1854</v>
      </c>
      <c r="L226">
        <v>1520</v>
      </c>
      <c r="M226">
        <v>100</v>
      </c>
      <c r="N226">
        <f t="shared" si="10"/>
        <v>4909</v>
      </c>
      <c r="O226">
        <f t="shared" si="11"/>
        <v>45091</v>
      </c>
      <c r="Q226">
        <v>18</v>
      </c>
    </row>
    <row r="227" spans="1:15" ht="15">
      <c r="A227">
        <v>221</v>
      </c>
      <c r="B227" t="s">
        <v>333</v>
      </c>
      <c r="C227" t="s">
        <v>324</v>
      </c>
      <c r="D227" t="s">
        <v>327</v>
      </c>
      <c r="E227" t="s">
        <v>20</v>
      </c>
      <c r="F227" t="s">
        <v>29</v>
      </c>
      <c r="G227">
        <v>50000</v>
      </c>
      <c r="H227">
        <v>0</v>
      </c>
      <c r="I227">
        <f t="shared" si="9"/>
        <v>50000</v>
      </c>
      <c r="J227">
        <v>1435</v>
      </c>
      <c r="K227">
        <v>1854</v>
      </c>
      <c r="L227">
        <v>1520</v>
      </c>
      <c r="M227">
        <v>0</v>
      </c>
      <c r="N227">
        <f t="shared" si="10"/>
        <v>4809</v>
      </c>
      <c r="O227">
        <f t="shared" si="11"/>
        <v>45191</v>
      </c>
    </row>
    <row r="228" spans="1:17" ht="15">
      <c r="A228">
        <v>222</v>
      </c>
      <c r="B228" t="s">
        <v>334</v>
      </c>
      <c r="C228" t="s">
        <v>324</v>
      </c>
      <c r="D228" t="s">
        <v>332</v>
      </c>
      <c r="E228" t="s">
        <v>20</v>
      </c>
      <c r="F228" t="s">
        <v>29</v>
      </c>
      <c r="G228">
        <v>40000</v>
      </c>
      <c r="H228">
        <v>0</v>
      </c>
      <c r="I228">
        <f t="shared" si="9"/>
        <v>40000</v>
      </c>
      <c r="J228">
        <v>1148</v>
      </c>
      <c r="K228">
        <v>442.65</v>
      </c>
      <c r="L228">
        <v>1216</v>
      </c>
      <c r="M228">
        <v>321.55</v>
      </c>
      <c r="N228">
        <f t="shared" si="10"/>
        <v>3128.2000000000003</v>
      </c>
      <c r="O228">
        <f t="shared" si="11"/>
        <v>36871.8</v>
      </c>
      <c r="Q228">
        <v>18</v>
      </c>
    </row>
    <row r="229" spans="1:17" ht="15">
      <c r="A229">
        <v>223</v>
      </c>
      <c r="B229" t="s">
        <v>335</v>
      </c>
      <c r="C229" t="s">
        <v>336</v>
      </c>
      <c r="D229" t="s">
        <v>337</v>
      </c>
      <c r="E229" t="s">
        <v>20</v>
      </c>
      <c r="F229" t="s">
        <v>21</v>
      </c>
      <c r="G229">
        <v>85000</v>
      </c>
      <c r="H229">
        <v>0</v>
      </c>
      <c r="I229">
        <f t="shared" si="9"/>
        <v>85000</v>
      </c>
      <c r="J229">
        <v>2439.5</v>
      </c>
      <c r="K229">
        <v>8577.06</v>
      </c>
      <c r="L229">
        <v>2584</v>
      </c>
      <c r="M229">
        <v>0</v>
      </c>
      <c r="N229">
        <f t="shared" si="10"/>
        <v>13600.56</v>
      </c>
      <c r="O229">
        <f t="shared" si="11"/>
        <v>71399.44</v>
      </c>
      <c r="Q229">
        <v>19</v>
      </c>
    </row>
    <row r="230" spans="1:17" ht="15">
      <c r="A230">
        <v>224</v>
      </c>
      <c r="B230" t="s">
        <v>338</v>
      </c>
      <c r="C230" t="s">
        <v>336</v>
      </c>
      <c r="D230" t="s">
        <v>339</v>
      </c>
      <c r="E230" t="s">
        <v>20</v>
      </c>
      <c r="F230" t="s">
        <v>29</v>
      </c>
      <c r="G230">
        <v>65000</v>
      </c>
      <c r="H230">
        <v>0</v>
      </c>
      <c r="I230">
        <f t="shared" si="9"/>
        <v>65000</v>
      </c>
      <c r="J230">
        <v>1865.5</v>
      </c>
      <c r="K230">
        <v>4427.55</v>
      </c>
      <c r="L230">
        <v>1976</v>
      </c>
      <c r="M230">
        <v>100</v>
      </c>
      <c r="N230">
        <f t="shared" si="10"/>
        <v>8369.05</v>
      </c>
      <c r="O230">
        <f t="shared" si="11"/>
        <v>56630.95</v>
      </c>
      <c r="Q230">
        <v>19</v>
      </c>
    </row>
    <row r="231" spans="1:17" ht="15">
      <c r="A231">
        <v>225</v>
      </c>
      <c r="B231" t="s">
        <v>340</v>
      </c>
      <c r="C231" t="s">
        <v>336</v>
      </c>
      <c r="D231" t="s">
        <v>55</v>
      </c>
      <c r="E231" t="s">
        <v>20</v>
      </c>
      <c r="F231" t="s">
        <v>29</v>
      </c>
      <c r="G231">
        <v>30000</v>
      </c>
      <c r="H231">
        <v>0</v>
      </c>
      <c r="I231">
        <f t="shared" si="9"/>
        <v>30000</v>
      </c>
      <c r="J231">
        <v>861</v>
      </c>
      <c r="K231">
        <v>0</v>
      </c>
      <c r="L231">
        <v>912</v>
      </c>
      <c r="M231">
        <v>221.55</v>
      </c>
      <c r="N231">
        <f t="shared" si="10"/>
        <v>1994.55</v>
      </c>
      <c r="O231">
        <f t="shared" si="11"/>
        <v>28005.45</v>
      </c>
      <c r="Q231">
        <v>19</v>
      </c>
    </row>
    <row r="232" spans="1:17" ht="15">
      <c r="A232">
        <v>226</v>
      </c>
      <c r="B232" t="s">
        <v>341</v>
      </c>
      <c r="C232" t="s">
        <v>336</v>
      </c>
      <c r="D232" t="s">
        <v>342</v>
      </c>
      <c r="E232" t="s">
        <v>20</v>
      </c>
      <c r="F232" t="s">
        <v>21</v>
      </c>
      <c r="G232">
        <v>30000</v>
      </c>
      <c r="H232">
        <v>0</v>
      </c>
      <c r="I232">
        <f t="shared" si="9"/>
        <v>30000</v>
      </c>
      <c r="J232">
        <v>861</v>
      </c>
      <c r="K232">
        <v>0</v>
      </c>
      <c r="L232">
        <v>912</v>
      </c>
      <c r="M232">
        <v>0</v>
      </c>
      <c r="N232">
        <f t="shared" si="10"/>
        <v>1773</v>
      </c>
      <c r="O232">
        <f t="shared" si="11"/>
        <v>28227</v>
      </c>
      <c r="Q232">
        <v>19</v>
      </c>
    </row>
    <row r="233" spans="1:17" ht="15">
      <c r="A233">
        <v>227</v>
      </c>
      <c r="B233" t="s">
        <v>343</v>
      </c>
      <c r="C233" t="s">
        <v>336</v>
      </c>
      <c r="D233" t="s">
        <v>57</v>
      </c>
      <c r="E233" t="s">
        <v>20</v>
      </c>
      <c r="F233" t="s">
        <v>21</v>
      </c>
      <c r="G233">
        <v>26250</v>
      </c>
      <c r="H233">
        <v>0</v>
      </c>
      <c r="I233">
        <f t="shared" si="9"/>
        <v>26250</v>
      </c>
      <c r="J233">
        <v>753.38</v>
      </c>
      <c r="K233">
        <v>0</v>
      </c>
      <c r="L233">
        <v>798</v>
      </c>
      <c r="M233">
        <v>0</v>
      </c>
      <c r="N233">
        <f t="shared" si="10"/>
        <v>1551.38</v>
      </c>
      <c r="O233">
        <f t="shared" si="11"/>
        <v>24698.62</v>
      </c>
      <c r="Q233">
        <v>19</v>
      </c>
    </row>
    <row r="234" spans="1:17" ht="15">
      <c r="A234">
        <v>228</v>
      </c>
      <c r="B234" t="s">
        <v>344</v>
      </c>
      <c r="C234" t="s">
        <v>336</v>
      </c>
      <c r="D234" t="s">
        <v>57</v>
      </c>
      <c r="E234" t="s">
        <v>20</v>
      </c>
      <c r="F234" t="s">
        <v>21</v>
      </c>
      <c r="G234">
        <v>26250</v>
      </c>
      <c r="H234">
        <v>0</v>
      </c>
      <c r="I234">
        <f t="shared" si="9"/>
        <v>26250</v>
      </c>
      <c r="J234">
        <v>753.38</v>
      </c>
      <c r="K234">
        <v>0</v>
      </c>
      <c r="L234">
        <v>798</v>
      </c>
      <c r="M234">
        <v>0</v>
      </c>
      <c r="N234">
        <f t="shared" si="10"/>
        <v>1551.38</v>
      </c>
      <c r="O234">
        <f t="shared" si="11"/>
        <v>24698.62</v>
      </c>
      <c r="Q234">
        <v>19</v>
      </c>
    </row>
    <row r="235" spans="1:17" ht="15">
      <c r="A235">
        <v>229</v>
      </c>
      <c r="B235" t="s">
        <v>345</v>
      </c>
      <c r="C235" t="s">
        <v>336</v>
      </c>
      <c r="D235" t="s">
        <v>57</v>
      </c>
      <c r="E235" t="s">
        <v>20</v>
      </c>
      <c r="F235" t="s">
        <v>21</v>
      </c>
      <c r="G235">
        <v>26250</v>
      </c>
      <c r="H235">
        <v>0</v>
      </c>
      <c r="I235">
        <f t="shared" si="9"/>
        <v>26250</v>
      </c>
      <c r="J235">
        <v>753.38</v>
      </c>
      <c r="K235">
        <v>0</v>
      </c>
      <c r="L235">
        <v>798</v>
      </c>
      <c r="M235">
        <v>0</v>
      </c>
      <c r="N235">
        <f t="shared" si="10"/>
        <v>1551.38</v>
      </c>
      <c r="O235">
        <f t="shared" si="11"/>
        <v>24698.62</v>
      </c>
      <c r="Q235">
        <v>19</v>
      </c>
    </row>
    <row r="236" spans="1:17" ht="15">
      <c r="A236">
        <v>230</v>
      </c>
      <c r="B236" t="s">
        <v>346</v>
      </c>
      <c r="C236" t="s">
        <v>336</v>
      </c>
      <c r="D236" t="s">
        <v>57</v>
      </c>
      <c r="E236" t="s">
        <v>20</v>
      </c>
      <c r="F236" t="s">
        <v>21</v>
      </c>
      <c r="G236">
        <v>26250</v>
      </c>
      <c r="H236">
        <v>0</v>
      </c>
      <c r="I236">
        <f t="shared" si="9"/>
        <v>26250</v>
      </c>
      <c r="J236">
        <v>753.38</v>
      </c>
      <c r="K236">
        <v>0</v>
      </c>
      <c r="L236">
        <v>798</v>
      </c>
      <c r="M236">
        <v>0</v>
      </c>
      <c r="N236">
        <f t="shared" si="10"/>
        <v>1551.38</v>
      </c>
      <c r="O236">
        <f t="shared" si="11"/>
        <v>24698.62</v>
      </c>
      <c r="Q236">
        <v>19</v>
      </c>
    </row>
    <row r="237" spans="1:17" ht="15">
      <c r="A237">
        <v>231</v>
      </c>
      <c r="B237" t="s">
        <v>347</v>
      </c>
      <c r="C237" t="s">
        <v>336</v>
      </c>
      <c r="D237" t="s">
        <v>57</v>
      </c>
      <c r="E237" t="s">
        <v>20</v>
      </c>
      <c r="F237" t="s">
        <v>21</v>
      </c>
      <c r="G237">
        <v>26250</v>
      </c>
      <c r="H237">
        <v>0</v>
      </c>
      <c r="I237">
        <f t="shared" si="9"/>
        <v>26250</v>
      </c>
      <c r="J237">
        <v>753.38</v>
      </c>
      <c r="K237">
        <v>0</v>
      </c>
      <c r="L237">
        <v>798</v>
      </c>
      <c r="M237">
        <v>0</v>
      </c>
      <c r="N237">
        <f t="shared" si="10"/>
        <v>1551.38</v>
      </c>
      <c r="O237">
        <f t="shared" si="11"/>
        <v>24698.62</v>
      </c>
      <c r="Q237">
        <v>19</v>
      </c>
    </row>
    <row r="238" spans="1:15" ht="15">
      <c r="A238">
        <v>232</v>
      </c>
      <c r="B238" t="s">
        <v>348</v>
      </c>
      <c r="C238" t="s">
        <v>336</v>
      </c>
      <c r="D238" t="s">
        <v>57</v>
      </c>
      <c r="E238" t="s">
        <v>20</v>
      </c>
      <c r="F238" t="s">
        <v>21</v>
      </c>
      <c r="G238">
        <v>26250</v>
      </c>
      <c r="H238">
        <v>0</v>
      </c>
      <c r="I238">
        <f>+G238+H238</f>
        <v>26250</v>
      </c>
      <c r="J238">
        <v>753.38</v>
      </c>
      <c r="K238">
        <v>0</v>
      </c>
      <c r="L238">
        <v>798</v>
      </c>
      <c r="M238">
        <v>0</v>
      </c>
      <c r="N238">
        <f t="shared" si="10"/>
        <v>1551.38</v>
      </c>
      <c r="O238">
        <f>+I238-N238</f>
        <v>24698.62</v>
      </c>
    </row>
    <row r="239" spans="1:17" ht="15">
      <c r="A239">
        <v>233</v>
      </c>
      <c r="B239" t="s">
        <v>349</v>
      </c>
      <c r="C239" t="s">
        <v>336</v>
      </c>
      <c r="D239" t="s">
        <v>57</v>
      </c>
      <c r="E239" t="s">
        <v>20</v>
      </c>
      <c r="F239" t="s">
        <v>21</v>
      </c>
      <c r="G239">
        <v>26250</v>
      </c>
      <c r="H239">
        <v>0</v>
      </c>
      <c r="I239">
        <f t="shared" si="9"/>
        <v>26250</v>
      </c>
      <c r="J239">
        <v>753.38</v>
      </c>
      <c r="K239">
        <v>0</v>
      </c>
      <c r="L239">
        <v>798</v>
      </c>
      <c r="M239">
        <v>0</v>
      </c>
      <c r="N239">
        <f t="shared" si="10"/>
        <v>1551.38</v>
      </c>
      <c r="O239">
        <f t="shared" si="11"/>
        <v>24698.62</v>
      </c>
      <c r="Q239">
        <v>19</v>
      </c>
    </row>
    <row r="240" spans="1:17" ht="15">
      <c r="A240">
        <v>234</v>
      </c>
      <c r="B240" t="s">
        <v>350</v>
      </c>
      <c r="C240" t="s">
        <v>336</v>
      </c>
      <c r="D240" t="s">
        <v>57</v>
      </c>
      <c r="E240" t="s">
        <v>20</v>
      </c>
      <c r="F240" t="s">
        <v>21</v>
      </c>
      <c r="G240">
        <v>26250</v>
      </c>
      <c r="H240">
        <v>0</v>
      </c>
      <c r="I240">
        <f t="shared" si="9"/>
        <v>26250</v>
      </c>
      <c r="J240">
        <v>753.38</v>
      </c>
      <c r="K240">
        <v>0</v>
      </c>
      <c r="L240">
        <v>798</v>
      </c>
      <c r="M240">
        <v>0</v>
      </c>
      <c r="N240">
        <f t="shared" si="10"/>
        <v>1551.38</v>
      </c>
      <c r="O240">
        <f t="shared" si="11"/>
        <v>24698.62</v>
      </c>
      <c r="Q240">
        <v>19</v>
      </c>
    </row>
    <row r="241" spans="1:17" ht="15">
      <c r="A241">
        <v>235</v>
      </c>
      <c r="B241" t="s">
        <v>351</v>
      </c>
      <c r="C241" t="s">
        <v>336</v>
      </c>
      <c r="D241" t="s">
        <v>57</v>
      </c>
      <c r="E241" t="s">
        <v>20</v>
      </c>
      <c r="F241" t="s">
        <v>21</v>
      </c>
      <c r="G241">
        <v>26250</v>
      </c>
      <c r="H241">
        <v>0</v>
      </c>
      <c r="I241">
        <f t="shared" si="9"/>
        <v>26250</v>
      </c>
      <c r="J241">
        <v>753.38</v>
      </c>
      <c r="K241">
        <v>0</v>
      </c>
      <c r="L241">
        <v>798</v>
      </c>
      <c r="M241">
        <v>100</v>
      </c>
      <c r="N241">
        <f t="shared" si="10"/>
        <v>1651.38</v>
      </c>
      <c r="O241">
        <f t="shared" si="11"/>
        <v>24598.62</v>
      </c>
      <c r="Q241">
        <v>19</v>
      </c>
    </row>
    <row r="242" spans="1:17" ht="15">
      <c r="A242">
        <v>236</v>
      </c>
      <c r="B242" t="s">
        <v>352</v>
      </c>
      <c r="C242" t="s">
        <v>336</v>
      </c>
      <c r="D242" t="s">
        <v>57</v>
      </c>
      <c r="E242" t="s">
        <v>20</v>
      </c>
      <c r="F242" t="s">
        <v>21</v>
      </c>
      <c r="G242">
        <v>26000</v>
      </c>
      <c r="H242">
        <v>0</v>
      </c>
      <c r="I242">
        <f t="shared" si="9"/>
        <v>26000</v>
      </c>
      <c r="J242">
        <v>746.2</v>
      </c>
      <c r="K242">
        <v>0</v>
      </c>
      <c r="L242">
        <v>790.4</v>
      </c>
      <c r="M242">
        <v>321.55</v>
      </c>
      <c r="N242">
        <f t="shared" si="10"/>
        <v>1858.1499999999999</v>
      </c>
      <c r="O242">
        <f t="shared" si="11"/>
        <v>24141.85</v>
      </c>
      <c r="Q242">
        <v>19</v>
      </c>
    </row>
    <row r="243" spans="1:17" ht="15">
      <c r="A243">
        <v>237</v>
      </c>
      <c r="B243" t="s">
        <v>353</v>
      </c>
      <c r="C243" t="s">
        <v>336</v>
      </c>
      <c r="D243" t="s">
        <v>53</v>
      </c>
      <c r="E243" t="s">
        <v>20</v>
      </c>
      <c r="F243" t="s">
        <v>29</v>
      </c>
      <c r="G243">
        <v>25000</v>
      </c>
      <c r="H243">
        <v>0</v>
      </c>
      <c r="I243">
        <f t="shared" si="9"/>
        <v>25000</v>
      </c>
      <c r="J243">
        <v>717.5</v>
      </c>
      <c r="K243">
        <v>0</v>
      </c>
      <c r="L243">
        <v>760</v>
      </c>
      <c r="M243">
        <v>0</v>
      </c>
      <c r="N243">
        <f t="shared" si="10"/>
        <v>1477.5</v>
      </c>
      <c r="O243">
        <f t="shared" si="11"/>
        <v>23522.5</v>
      </c>
      <c r="Q243">
        <v>19</v>
      </c>
    </row>
    <row r="244" spans="1:17" ht="15">
      <c r="A244">
        <v>238</v>
      </c>
      <c r="B244" t="s">
        <v>354</v>
      </c>
      <c r="C244" t="s">
        <v>336</v>
      </c>
      <c r="D244" t="s">
        <v>57</v>
      </c>
      <c r="E244" t="s">
        <v>20</v>
      </c>
      <c r="F244" t="s">
        <v>21</v>
      </c>
      <c r="G244">
        <v>25000</v>
      </c>
      <c r="H244">
        <v>0</v>
      </c>
      <c r="I244">
        <f t="shared" si="9"/>
        <v>25000</v>
      </c>
      <c r="J244">
        <v>717.5</v>
      </c>
      <c r="K244">
        <v>0</v>
      </c>
      <c r="L244">
        <v>760</v>
      </c>
      <c r="M244">
        <v>0</v>
      </c>
      <c r="N244">
        <f t="shared" si="10"/>
        <v>1477.5</v>
      </c>
      <c r="O244">
        <f t="shared" si="11"/>
        <v>23522.5</v>
      </c>
      <c r="Q244">
        <v>19</v>
      </c>
    </row>
    <row r="245" spans="1:17" ht="15">
      <c r="A245">
        <v>239</v>
      </c>
      <c r="B245" t="s">
        <v>355</v>
      </c>
      <c r="C245" t="s">
        <v>336</v>
      </c>
      <c r="D245" t="s">
        <v>57</v>
      </c>
      <c r="E245" t="s">
        <v>20</v>
      </c>
      <c r="F245" t="s">
        <v>21</v>
      </c>
      <c r="G245">
        <v>25000</v>
      </c>
      <c r="H245">
        <v>0</v>
      </c>
      <c r="I245">
        <f t="shared" si="9"/>
        <v>25000</v>
      </c>
      <c r="J245">
        <v>717.5</v>
      </c>
      <c r="K245">
        <v>0</v>
      </c>
      <c r="L245">
        <v>760</v>
      </c>
      <c r="M245">
        <v>221.55</v>
      </c>
      <c r="N245">
        <f t="shared" si="10"/>
        <v>1699.05</v>
      </c>
      <c r="O245">
        <f t="shared" si="11"/>
        <v>23300.95</v>
      </c>
      <c r="Q245">
        <v>19</v>
      </c>
    </row>
    <row r="246" spans="1:17" ht="15">
      <c r="A246">
        <v>240</v>
      </c>
      <c r="B246" t="s">
        <v>356</v>
      </c>
      <c r="C246" t="s">
        <v>336</v>
      </c>
      <c r="D246" t="s">
        <v>57</v>
      </c>
      <c r="E246" t="s">
        <v>20</v>
      </c>
      <c r="F246" t="s">
        <v>21</v>
      </c>
      <c r="G246">
        <v>25000</v>
      </c>
      <c r="H246">
        <v>0</v>
      </c>
      <c r="I246">
        <f t="shared" si="9"/>
        <v>25000</v>
      </c>
      <c r="J246">
        <v>717.5</v>
      </c>
      <c r="K246">
        <v>0</v>
      </c>
      <c r="L246">
        <v>760</v>
      </c>
      <c r="M246">
        <v>0</v>
      </c>
      <c r="N246">
        <f t="shared" si="10"/>
        <v>1477.5</v>
      </c>
      <c r="O246">
        <f t="shared" si="11"/>
        <v>23522.5</v>
      </c>
      <c r="Q246">
        <v>19</v>
      </c>
    </row>
    <row r="247" spans="1:17" ht="15">
      <c r="A247">
        <v>241</v>
      </c>
      <c r="B247" t="s">
        <v>357</v>
      </c>
      <c r="C247" t="s">
        <v>336</v>
      </c>
      <c r="D247" t="s">
        <v>255</v>
      </c>
      <c r="E247" t="s">
        <v>20</v>
      </c>
      <c r="F247" t="s">
        <v>21</v>
      </c>
      <c r="G247">
        <v>22000</v>
      </c>
      <c r="H247">
        <v>0</v>
      </c>
      <c r="I247">
        <f t="shared" si="9"/>
        <v>22000</v>
      </c>
      <c r="J247">
        <v>631.4</v>
      </c>
      <c r="K247">
        <v>0</v>
      </c>
      <c r="L247">
        <v>668.8</v>
      </c>
      <c r="M247">
        <v>0</v>
      </c>
      <c r="N247">
        <f t="shared" si="10"/>
        <v>1300.1999999999998</v>
      </c>
      <c r="O247">
        <f t="shared" si="11"/>
        <v>20699.8</v>
      </c>
      <c r="Q247">
        <v>19</v>
      </c>
    </row>
    <row r="248" spans="1:17" ht="15">
      <c r="A248">
        <v>242</v>
      </c>
      <c r="B248" t="s">
        <v>358</v>
      </c>
      <c r="C248" t="s">
        <v>359</v>
      </c>
      <c r="D248" t="s">
        <v>360</v>
      </c>
      <c r="E248" t="s">
        <v>20</v>
      </c>
      <c r="F248" t="s">
        <v>29</v>
      </c>
      <c r="G248">
        <v>65000</v>
      </c>
      <c r="H248">
        <v>0</v>
      </c>
      <c r="I248">
        <f t="shared" si="9"/>
        <v>65000</v>
      </c>
      <c r="J248">
        <v>1865.5</v>
      </c>
      <c r="K248">
        <v>4427.55</v>
      </c>
      <c r="L248">
        <v>1976</v>
      </c>
      <c r="M248">
        <v>1800.79</v>
      </c>
      <c r="N248">
        <f t="shared" si="10"/>
        <v>10069.84</v>
      </c>
      <c r="O248">
        <f t="shared" si="11"/>
        <v>54930.16</v>
      </c>
      <c r="Q248">
        <v>21</v>
      </c>
    </row>
    <row r="249" spans="1:17" ht="15">
      <c r="A249">
        <v>243</v>
      </c>
      <c r="B249" t="s">
        <v>361</v>
      </c>
      <c r="C249" t="s">
        <v>359</v>
      </c>
      <c r="D249" t="s">
        <v>55</v>
      </c>
      <c r="E249" t="s">
        <v>20</v>
      </c>
      <c r="F249" t="s">
        <v>29</v>
      </c>
      <c r="G249">
        <v>40000</v>
      </c>
      <c r="H249">
        <v>0</v>
      </c>
      <c r="I249">
        <f t="shared" si="9"/>
        <v>40000</v>
      </c>
      <c r="J249">
        <v>1148</v>
      </c>
      <c r="K249">
        <v>442.65</v>
      </c>
      <c r="L249">
        <v>1216</v>
      </c>
      <c r="M249">
        <v>100</v>
      </c>
      <c r="N249">
        <f t="shared" si="10"/>
        <v>2906.65</v>
      </c>
      <c r="O249">
        <f t="shared" si="11"/>
        <v>37093.35</v>
      </c>
      <c r="Q249">
        <v>21</v>
      </c>
    </row>
    <row r="250" spans="1:17" ht="15">
      <c r="A250">
        <v>244</v>
      </c>
      <c r="B250" t="s">
        <v>362</v>
      </c>
      <c r="C250" t="s">
        <v>359</v>
      </c>
      <c r="D250" t="s">
        <v>55</v>
      </c>
      <c r="E250" t="s">
        <v>20</v>
      </c>
      <c r="F250" t="s">
        <v>29</v>
      </c>
      <c r="G250">
        <v>40000</v>
      </c>
      <c r="H250">
        <v>0</v>
      </c>
      <c r="I250">
        <f t="shared" si="9"/>
        <v>40000</v>
      </c>
      <c r="J250">
        <v>1148</v>
      </c>
      <c r="K250">
        <v>0</v>
      </c>
      <c r="L250">
        <v>1216</v>
      </c>
      <c r="M250">
        <v>3496.3100000000004</v>
      </c>
      <c r="N250">
        <f t="shared" si="10"/>
        <v>5860.31</v>
      </c>
      <c r="O250">
        <f t="shared" si="11"/>
        <v>34139.69</v>
      </c>
      <c r="Q250">
        <v>21</v>
      </c>
    </row>
    <row r="251" spans="1:17" ht="15">
      <c r="A251">
        <v>245</v>
      </c>
      <c r="B251" t="s">
        <v>363</v>
      </c>
      <c r="C251" t="s">
        <v>359</v>
      </c>
      <c r="D251" t="s">
        <v>55</v>
      </c>
      <c r="E251" t="s">
        <v>20</v>
      </c>
      <c r="F251" t="s">
        <v>29</v>
      </c>
      <c r="G251">
        <v>40000</v>
      </c>
      <c r="H251">
        <v>0</v>
      </c>
      <c r="I251">
        <f t="shared" si="9"/>
        <v>40000</v>
      </c>
      <c r="J251">
        <v>1148</v>
      </c>
      <c r="K251">
        <v>442.65</v>
      </c>
      <c r="L251">
        <v>1216</v>
      </c>
      <c r="M251">
        <v>0</v>
      </c>
      <c r="N251">
        <f t="shared" si="10"/>
        <v>2806.65</v>
      </c>
      <c r="O251">
        <f t="shared" si="11"/>
        <v>37193.35</v>
      </c>
      <c r="Q251">
        <v>21</v>
      </c>
    </row>
    <row r="252" spans="1:17" ht="15">
      <c r="A252">
        <v>246</v>
      </c>
      <c r="B252" t="s">
        <v>364</v>
      </c>
      <c r="C252" t="s">
        <v>359</v>
      </c>
      <c r="D252" t="s">
        <v>247</v>
      </c>
      <c r="E252" t="s">
        <v>20</v>
      </c>
      <c r="F252" t="s">
        <v>21</v>
      </c>
      <c r="G252">
        <v>30000</v>
      </c>
      <c r="H252">
        <v>0</v>
      </c>
      <c r="I252">
        <f t="shared" si="9"/>
        <v>30000</v>
      </c>
      <c r="J252">
        <v>861</v>
      </c>
      <c r="K252">
        <v>0</v>
      </c>
      <c r="L252">
        <v>912</v>
      </c>
      <c r="M252">
        <v>0</v>
      </c>
      <c r="N252">
        <f t="shared" si="10"/>
        <v>1773</v>
      </c>
      <c r="O252">
        <f t="shared" si="11"/>
        <v>28227</v>
      </c>
      <c r="Q252">
        <v>21</v>
      </c>
    </row>
    <row r="253" spans="1:17" ht="15">
      <c r="A253">
        <v>247</v>
      </c>
      <c r="B253" t="s">
        <v>365</v>
      </c>
      <c r="C253" t="s">
        <v>359</v>
      </c>
      <c r="D253" t="s">
        <v>366</v>
      </c>
      <c r="E253" t="s">
        <v>20</v>
      </c>
      <c r="F253" t="s">
        <v>21</v>
      </c>
      <c r="G253">
        <v>25000</v>
      </c>
      <c r="H253">
        <v>0</v>
      </c>
      <c r="I253">
        <f t="shared" si="9"/>
        <v>25000</v>
      </c>
      <c r="J253">
        <v>717.5</v>
      </c>
      <c r="K253">
        <v>0</v>
      </c>
      <c r="L253">
        <v>760</v>
      </c>
      <c r="M253">
        <v>100</v>
      </c>
      <c r="N253">
        <f t="shared" si="10"/>
        <v>1577.5</v>
      </c>
      <c r="O253">
        <f t="shared" si="11"/>
        <v>23422.5</v>
      </c>
      <c r="Q253">
        <v>21</v>
      </c>
    </row>
    <row r="254" spans="1:17" ht="15">
      <c r="A254">
        <v>248</v>
      </c>
      <c r="B254" t="s">
        <v>367</v>
      </c>
      <c r="C254" t="s">
        <v>359</v>
      </c>
      <c r="D254" t="s">
        <v>366</v>
      </c>
      <c r="E254" t="s">
        <v>20</v>
      </c>
      <c r="F254" t="s">
        <v>21</v>
      </c>
      <c r="G254">
        <v>25000</v>
      </c>
      <c r="H254">
        <v>0</v>
      </c>
      <c r="I254">
        <f t="shared" si="9"/>
        <v>25000</v>
      </c>
      <c r="J254">
        <v>717.5</v>
      </c>
      <c r="K254">
        <v>0</v>
      </c>
      <c r="L254">
        <v>760</v>
      </c>
      <c r="M254">
        <v>321.55</v>
      </c>
      <c r="N254">
        <f t="shared" si="10"/>
        <v>1799.05</v>
      </c>
      <c r="O254">
        <f t="shared" si="11"/>
        <v>23200.95</v>
      </c>
      <c r="Q254">
        <v>21</v>
      </c>
    </row>
    <row r="255" spans="1:17" ht="15">
      <c r="A255">
        <v>249</v>
      </c>
      <c r="B255" t="s">
        <v>368</v>
      </c>
      <c r="C255" t="s">
        <v>359</v>
      </c>
      <c r="D255" t="s">
        <v>366</v>
      </c>
      <c r="E255" t="s">
        <v>20</v>
      </c>
      <c r="F255" t="s">
        <v>21</v>
      </c>
      <c r="G255">
        <v>25000</v>
      </c>
      <c r="H255">
        <v>0</v>
      </c>
      <c r="I255">
        <f t="shared" si="9"/>
        <v>25000</v>
      </c>
      <c r="J255">
        <v>717.5</v>
      </c>
      <c r="K255">
        <v>0</v>
      </c>
      <c r="L255">
        <v>760</v>
      </c>
      <c r="M255">
        <v>4859.47</v>
      </c>
      <c r="N255">
        <f t="shared" si="10"/>
        <v>6336.97</v>
      </c>
      <c r="O255">
        <f t="shared" si="11"/>
        <v>18663.03</v>
      </c>
      <c r="Q255">
        <v>21</v>
      </c>
    </row>
    <row r="256" spans="1:17" ht="15">
      <c r="A256">
        <v>250</v>
      </c>
      <c r="B256" t="s">
        <v>369</v>
      </c>
      <c r="C256" t="s">
        <v>359</v>
      </c>
      <c r="D256" t="s">
        <v>366</v>
      </c>
      <c r="E256" t="s">
        <v>20</v>
      </c>
      <c r="F256" t="s">
        <v>21</v>
      </c>
      <c r="G256">
        <v>25000</v>
      </c>
      <c r="H256">
        <v>0</v>
      </c>
      <c r="I256">
        <f t="shared" si="9"/>
        <v>25000</v>
      </c>
      <c r="J256">
        <v>717.5</v>
      </c>
      <c r="K256">
        <v>0</v>
      </c>
      <c r="L256">
        <v>760</v>
      </c>
      <c r="M256">
        <v>321.55</v>
      </c>
      <c r="N256">
        <f t="shared" si="10"/>
        <v>1799.05</v>
      </c>
      <c r="O256">
        <f t="shared" si="11"/>
        <v>23200.95</v>
      </c>
      <c r="Q256">
        <v>21</v>
      </c>
    </row>
    <row r="257" spans="1:17" ht="15">
      <c r="A257">
        <v>251</v>
      </c>
      <c r="B257" t="s">
        <v>370</v>
      </c>
      <c r="C257" t="s">
        <v>359</v>
      </c>
      <c r="D257" t="s">
        <v>247</v>
      </c>
      <c r="E257" t="s">
        <v>20</v>
      </c>
      <c r="F257" t="s">
        <v>21</v>
      </c>
      <c r="G257">
        <v>25000</v>
      </c>
      <c r="H257">
        <v>0</v>
      </c>
      <c r="I257">
        <f t="shared" si="9"/>
        <v>25000</v>
      </c>
      <c r="J257">
        <v>717.5</v>
      </c>
      <c r="K257">
        <v>0</v>
      </c>
      <c r="L257">
        <v>760</v>
      </c>
      <c r="M257">
        <v>3069.91</v>
      </c>
      <c r="N257">
        <f t="shared" si="10"/>
        <v>4547.41</v>
      </c>
      <c r="O257">
        <f t="shared" si="11"/>
        <v>20452.59</v>
      </c>
      <c r="Q257">
        <v>21</v>
      </c>
    </row>
    <row r="258" spans="1:17" ht="15">
      <c r="A258">
        <v>252</v>
      </c>
      <c r="B258" t="s">
        <v>371</v>
      </c>
      <c r="C258" t="s">
        <v>359</v>
      </c>
      <c r="D258" t="s">
        <v>247</v>
      </c>
      <c r="E258" t="s">
        <v>20</v>
      </c>
      <c r="F258" t="s">
        <v>21</v>
      </c>
      <c r="G258">
        <v>25000</v>
      </c>
      <c r="H258">
        <v>0</v>
      </c>
      <c r="I258">
        <f t="shared" si="9"/>
        <v>25000</v>
      </c>
      <c r="J258">
        <v>717.5</v>
      </c>
      <c r="K258">
        <v>0</v>
      </c>
      <c r="L258">
        <v>760</v>
      </c>
      <c r="M258">
        <v>0</v>
      </c>
      <c r="N258">
        <f t="shared" si="10"/>
        <v>1477.5</v>
      </c>
      <c r="O258">
        <f t="shared" si="11"/>
        <v>23522.5</v>
      </c>
      <c r="Q258">
        <v>21</v>
      </c>
    </row>
    <row r="259" spans="1:17" ht="15">
      <c r="A259">
        <v>253</v>
      </c>
      <c r="B259" t="s">
        <v>372</v>
      </c>
      <c r="C259" t="s">
        <v>359</v>
      </c>
      <c r="D259" t="s">
        <v>366</v>
      </c>
      <c r="E259" t="s">
        <v>20</v>
      </c>
      <c r="F259" t="s">
        <v>21</v>
      </c>
      <c r="G259">
        <v>20000</v>
      </c>
      <c r="H259">
        <v>0</v>
      </c>
      <c r="I259">
        <f t="shared" si="9"/>
        <v>20000</v>
      </c>
      <c r="J259">
        <v>574</v>
      </c>
      <c r="K259">
        <v>0</v>
      </c>
      <c r="L259">
        <v>608</v>
      </c>
      <c r="M259">
        <v>221.55</v>
      </c>
      <c r="N259">
        <f t="shared" si="10"/>
        <v>1403.55</v>
      </c>
      <c r="O259">
        <f t="shared" si="11"/>
        <v>18596.45</v>
      </c>
      <c r="Q259">
        <v>21</v>
      </c>
    </row>
    <row r="260" spans="1:17" ht="15">
      <c r="A260">
        <v>254</v>
      </c>
      <c r="B260" t="s">
        <v>373</v>
      </c>
      <c r="C260" t="s">
        <v>359</v>
      </c>
      <c r="D260" t="s">
        <v>55</v>
      </c>
      <c r="E260" t="s">
        <v>20</v>
      </c>
      <c r="F260" t="s">
        <v>29</v>
      </c>
      <c r="G260">
        <v>20000</v>
      </c>
      <c r="H260">
        <v>0</v>
      </c>
      <c r="I260">
        <f t="shared" si="9"/>
        <v>20000</v>
      </c>
      <c r="J260">
        <v>574</v>
      </c>
      <c r="K260">
        <v>0</v>
      </c>
      <c r="L260">
        <v>608</v>
      </c>
      <c r="M260">
        <v>0</v>
      </c>
      <c r="N260">
        <f t="shared" si="10"/>
        <v>1182</v>
      </c>
      <c r="O260">
        <f t="shared" si="11"/>
        <v>18818</v>
      </c>
      <c r="Q260">
        <v>21</v>
      </c>
    </row>
    <row r="261" spans="1:15" ht="15">
      <c r="A261">
        <v>255</v>
      </c>
      <c r="B261" t="s">
        <v>374</v>
      </c>
      <c r="C261" t="s">
        <v>359</v>
      </c>
      <c r="D261" t="s">
        <v>55</v>
      </c>
      <c r="E261" t="s">
        <v>20</v>
      </c>
      <c r="F261" t="s">
        <v>29</v>
      </c>
      <c r="G261">
        <v>20000</v>
      </c>
      <c r="H261">
        <v>0</v>
      </c>
      <c r="I261">
        <f>+G261+H261</f>
        <v>20000</v>
      </c>
      <c r="J261">
        <v>574</v>
      </c>
      <c r="K261">
        <v>0</v>
      </c>
      <c r="L261">
        <v>608</v>
      </c>
      <c r="M261">
        <v>0</v>
      </c>
      <c r="N261">
        <f t="shared" si="10"/>
        <v>1182</v>
      </c>
      <c r="O261">
        <f>+I261-N261</f>
        <v>18818</v>
      </c>
    </row>
    <row r="262" spans="1:17" ht="15">
      <c r="A262">
        <v>256</v>
      </c>
      <c r="B262" t="s">
        <v>375</v>
      </c>
      <c r="C262" t="s">
        <v>359</v>
      </c>
      <c r="D262" t="s">
        <v>55</v>
      </c>
      <c r="E262" t="s">
        <v>20</v>
      </c>
      <c r="F262" t="s">
        <v>29</v>
      </c>
      <c r="G262">
        <v>15000</v>
      </c>
      <c r="H262">
        <v>0</v>
      </c>
      <c r="I262">
        <f t="shared" si="9"/>
        <v>15000</v>
      </c>
      <c r="J262">
        <v>430.5</v>
      </c>
      <c r="K262">
        <v>0</v>
      </c>
      <c r="L262">
        <v>456</v>
      </c>
      <c r="M262">
        <v>0</v>
      </c>
      <c r="N262">
        <f t="shared" si="10"/>
        <v>886.5</v>
      </c>
      <c r="O262">
        <f t="shared" si="11"/>
        <v>14113.5</v>
      </c>
      <c r="Q262">
        <v>21</v>
      </c>
    </row>
    <row r="263" spans="1:17" ht="15">
      <c r="A263">
        <v>257</v>
      </c>
      <c r="B263" t="s">
        <v>376</v>
      </c>
      <c r="C263" t="s">
        <v>359</v>
      </c>
      <c r="D263" t="s">
        <v>247</v>
      </c>
      <c r="E263" t="s">
        <v>20</v>
      </c>
      <c r="F263" t="s">
        <v>21</v>
      </c>
      <c r="G263">
        <v>15000</v>
      </c>
      <c r="H263">
        <v>0</v>
      </c>
      <c r="I263">
        <f t="shared" si="9"/>
        <v>15000</v>
      </c>
      <c r="J263">
        <v>430.5</v>
      </c>
      <c r="K263">
        <v>0</v>
      </c>
      <c r="L263">
        <v>456</v>
      </c>
      <c r="M263">
        <v>0</v>
      </c>
      <c r="N263">
        <f t="shared" si="10"/>
        <v>886.5</v>
      </c>
      <c r="O263">
        <f t="shared" si="11"/>
        <v>14113.5</v>
      </c>
      <c r="Q263">
        <v>21</v>
      </c>
    </row>
    <row r="264" spans="1:17" ht="15">
      <c r="A264">
        <v>258</v>
      </c>
      <c r="B264" t="s">
        <v>377</v>
      </c>
      <c r="C264" t="s">
        <v>359</v>
      </c>
      <c r="D264" t="s">
        <v>366</v>
      </c>
      <c r="E264" t="s">
        <v>20</v>
      </c>
      <c r="F264" t="s">
        <v>21</v>
      </c>
      <c r="G264">
        <v>15000</v>
      </c>
      <c r="H264">
        <v>0</v>
      </c>
      <c r="I264">
        <f t="shared" si="9"/>
        <v>15000</v>
      </c>
      <c r="J264">
        <v>430.5</v>
      </c>
      <c r="K264">
        <v>0</v>
      </c>
      <c r="L264">
        <v>456</v>
      </c>
      <c r="M264">
        <v>221.55</v>
      </c>
      <c r="N264">
        <f t="shared" si="10"/>
        <v>1108.05</v>
      </c>
      <c r="O264">
        <f t="shared" si="11"/>
        <v>13891.95</v>
      </c>
      <c r="Q264">
        <v>21</v>
      </c>
    </row>
    <row r="265" spans="1:17" ht="15">
      <c r="A265">
        <v>259</v>
      </c>
      <c r="B265" t="s">
        <v>378</v>
      </c>
      <c r="C265" t="s">
        <v>379</v>
      </c>
      <c r="D265" t="s">
        <v>380</v>
      </c>
      <c r="E265" t="s">
        <v>20</v>
      </c>
      <c r="F265" t="s">
        <v>21</v>
      </c>
      <c r="G265">
        <v>85000</v>
      </c>
      <c r="H265">
        <v>0</v>
      </c>
      <c r="I265">
        <f aca="true" t="shared" si="12" ref="I265:I329">+G265+H265</f>
        <v>85000</v>
      </c>
      <c r="J265">
        <v>2439.5</v>
      </c>
      <c r="K265">
        <v>8577.06</v>
      </c>
      <c r="L265">
        <v>2584</v>
      </c>
      <c r="M265">
        <v>100</v>
      </c>
      <c r="N265">
        <f aca="true" t="shared" si="13" ref="N265:N328">+J265+K265+L265+M265</f>
        <v>13700.56</v>
      </c>
      <c r="O265">
        <f aca="true" t="shared" si="14" ref="O265:O329">+I265-N265</f>
        <v>71299.44</v>
      </c>
      <c r="Q265">
        <v>23</v>
      </c>
    </row>
    <row r="266" spans="1:17" ht="15">
      <c r="A266">
        <v>260</v>
      </c>
      <c r="B266" t="s">
        <v>381</v>
      </c>
      <c r="C266" t="s">
        <v>379</v>
      </c>
      <c r="D266" t="s">
        <v>89</v>
      </c>
      <c r="E266" t="s">
        <v>20</v>
      </c>
      <c r="F266" t="s">
        <v>21</v>
      </c>
      <c r="G266">
        <v>60000</v>
      </c>
      <c r="H266">
        <v>0</v>
      </c>
      <c r="I266">
        <f t="shared" si="12"/>
        <v>60000</v>
      </c>
      <c r="J266">
        <v>1722</v>
      </c>
      <c r="K266">
        <v>3169.17</v>
      </c>
      <c r="L266">
        <v>1824</v>
      </c>
      <c r="M266">
        <v>14870.46</v>
      </c>
      <c r="N266">
        <f t="shared" si="13"/>
        <v>21585.629999999997</v>
      </c>
      <c r="O266">
        <f t="shared" si="14"/>
        <v>38414.37</v>
      </c>
      <c r="Q266">
        <v>3</v>
      </c>
    </row>
    <row r="267" spans="1:17" ht="15">
      <c r="A267">
        <v>261</v>
      </c>
      <c r="B267" t="s">
        <v>382</v>
      </c>
      <c r="C267" t="s">
        <v>379</v>
      </c>
      <c r="D267" t="s">
        <v>383</v>
      </c>
      <c r="E267" t="s">
        <v>20</v>
      </c>
      <c r="F267" t="s">
        <v>29</v>
      </c>
      <c r="G267">
        <v>50000</v>
      </c>
      <c r="H267">
        <v>0</v>
      </c>
      <c r="I267">
        <f t="shared" si="12"/>
        <v>50000</v>
      </c>
      <c r="J267">
        <v>1435</v>
      </c>
      <c r="K267">
        <v>1854</v>
      </c>
      <c r="L267">
        <v>1520</v>
      </c>
      <c r="M267">
        <v>100</v>
      </c>
      <c r="N267">
        <f t="shared" si="13"/>
        <v>4909</v>
      </c>
      <c r="O267">
        <f t="shared" si="14"/>
        <v>45091</v>
      </c>
      <c r="Q267">
        <v>23</v>
      </c>
    </row>
    <row r="268" spans="1:17" ht="15">
      <c r="A268">
        <v>262</v>
      </c>
      <c r="B268" t="s">
        <v>384</v>
      </c>
      <c r="C268" t="s">
        <v>385</v>
      </c>
      <c r="D268" t="s">
        <v>386</v>
      </c>
      <c r="E268" t="s">
        <v>20</v>
      </c>
      <c r="F268" t="s">
        <v>21</v>
      </c>
      <c r="G268">
        <v>84000</v>
      </c>
      <c r="H268">
        <v>0</v>
      </c>
      <c r="I268">
        <f t="shared" si="12"/>
        <v>84000</v>
      </c>
      <c r="J268">
        <v>2410.8</v>
      </c>
      <c r="K268">
        <v>8341.84</v>
      </c>
      <c r="L268">
        <v>2553.6</v>
      </c>
      <c r="M268">
        <v>221.55</v>
      </c>
      <c r="N268">
        <f t="shared" si="13"/>
        <v>13527.789999999999</v>
      </c>
      <c r="O268">
        <f t="shared" si="14"/>
        <v>70472.21</v>
      </c>
      <c r="Q268">
        <v>25</v>
      </c>
    </row>
    <row r="269" spans="1:17" ht="15">
      <c r="A269">
        <v>263</v>
      </c>
      <c r="B269" t="s">
        <v>387</v>
      </c>
      <c r="C269" t="s">
        <v>385</v>
      </c>
      <c r="D269" t="s">
        <v>388</v>
      </c>
      <c r="E269" t="s">
        <v>20</v>
      </c>
      <c r="F269" t="s">
        <v>29</v>
      </c>
      <c r="G269">
        <v>80000</v>
      </c>
      <c r="H269">
        <v>0</v>
      </c>
      <c r="I269">
        <f t="shared" si="12"/>
        <v>80000</v>
      </c>
      <c r="J269">
        <v>2296</v>
      </c>
      <c r="K269">
        <v>7004.09</v>
      </c>
      <c r="L269">
        <v>2432</v>
      </c>
      <c r="M269">
        <v>2980.9300000000003</v>
      </c>
      <c r="N269">
        <f t="shared" si="13"/>
        <v>14713.02</v>
      </c>
      <c r="O269">
        <f t="shared" si="14"/>
        <v>65286.979999999996</v>
      </c>
      <c r="Q269">
        <v>25</v>
      </c>
    </row>
    <row r="270" spans="1:17" ht="15">
      <c r="A270">
        <v>264</v>
      </c>
      <c r="B270" t="s">
        <v>389</v>
      </c>
      <c r="C270" t="s">
        <v>385</v>
      </c>
      <c r="D270" t="s">
        <v>390</v>
      </c>
      <c r="E270" t="s">
        <v>20</v>
      </c>
      <c r="F270" t="s">
        <v>21</v>
      </c>
      <c r="G270">
        <v>70000</v>
      </c>
      <c r="H270">
        <v>0</v>
      </c>
      <c r="I270">
        <f t="shared" si="12"/>
        <v>70000</v>
      </c>
      <c r="J270">
        <v>2009</v>
      </c>
      <c r="K270">
        <v>5368.45</v>
      </c>
      <c r="L270">
        <v>2128</v>
      </c>
      <c r="M270">
        <v>0</v>
      </c>
      <c r="N270">
        <f t="shared" si="13"/>
        <v>9505.45</v>
      </c>
      <c r="O270">
        <f t="shared" si="14"/>
        <v>60494.55</v>
      </c>
      <c r="Q270">
        <v>25</v>
      </c>
    </row>
    <row r="271" spans="1:17" ht="15">
      <c r="A271">
        <v>265</v>
      </c>
      <c r="B271" t="s">
        <v>391</v>
      </c>
      <c r="C271" t="s">
        <v>385</v>
      </c>
      <c r="D271" t="s">
        <v>390</v>
      </c>
      <c r="E271" t="s">
        <v>20</v>
      </c>
      <c r="F271" t="s">
        <v>21</v>
      </c>
      <c r="G271">
        <v>60000</v>
      </c>
      <c r="H271">
        <v>0</v>
      </c>
      <c r="I271">
        <f t="shared" si="12"/>
        <v>60000</v>
      </c>
      <c r="J271">
        <v>1722</v>
      </c>
      <c r="K271">
        <v>3486.65</v>
      </c>
      <c r="L271">
        <v>1824</v>
      </c>
      <c r="M271">
        <v>0</v>
      </c>
      <c r="N271">
        <f t="shared" si="13"/>
        <v>7032.65</v>
      </c>
      <c r="O271">
        <f t="shared" si="14"/>
        <v>52967.35</v>
      </c>
      <c r="Q271">
        <v>25</v>
      </c>
    </row>
    <row r="272" spans="1:17" ht="15">
      <c r="A272">
        <v>266</v>
      </c>
      <c r="B272" t="s">
        <v>392</v>
      </c>
      <c r="C272" t="s">
        <v>385</v>
      </c>
      <c r="D272" t="s">
        <v>393</v>
      </c>
      <c r="E272" t="s">
        <v>20</v>
      </c>
      <c r="F272" t="s">
        <v>21</v>
      </c>
      <c r="G272">
        <v>60000</v>
      </c>
      <c r="H272">
        <v>0</v>
      </c>
      <c r="I272">
        <f t="shared" si="12"/>
        <v>60000</v>
      </c>
      <c r="J272">
        <v>1722</v>
      </c>
      <c r="K272">
        <v>3486.65</v>
      </c>
      <c r="L272">
        <v>1824</v>
      </c>
      <c r="M272">
        <v>100</v>
      </c>
      <c r="N272">
        <f t="shared" si="13"/>
        <v>7132.65</v>
      </c>
      <c r="O272">
        <f t="shared" si="14"/>
        <v>52867.35</v>
      </c>
      <c r="Q272">
        <v>25</v>
      </c>
    </row>
    <row r="273" spans="1:17" ht="15">
      <c r="A273">
        <v>267</v>
      </c>
      <c r="B273" t="s">
        <v>394</v>
      </c>
      <c r="C273" t="s">
        <v>385</v>
      </c>
      <c r="D273" t="s">
        <v>395</v>
      </c>
      <c r="E273" t="s">
        <v>20</v>
      </c>
      <c r="F273" t="s">
        <v>29</v>
      </c>
      <c r="G273">
        <v>55000</v>
      </c>
      <c r="H273">
        <v>0</v>
      </c>
      <c r="I273">
        <f t="shared" si="12"/>
        <v>55000</v>
      </c>
      <c r="J273">
        <v>1578.5</v>
      </c>
      <c r="K273">
        <v>2559.67</v>
      </c>
      <c r="L273">
        <v>1672</v>
      </c>
      <c r="M273">
        <v>100</v>
      </c>
      <c r="N273">
        <f t="shared" si="13"/>
        <v>5910.17</v>
      </c>
      <c r="O273">
        <f t="shared" si="14"/>
        <v>49089.83</v>
      </c>
      <c r="Q273">
        <v>25</v>
      </c>
    </row>
    <row r="274" spans="1:17" ht="15">
      <c r="A274">
        <v>268</v>
      </c>
      <c r="B274" t="s">
        <v>396</v>
      </c>
      <c r="C274" t="s">
        <v>385</v>
      </c>
      <c r="D274" t="s">
        <v>395</v>
      </c>
      <c r="E274" t="s">
        <v>20</v>
      </c>
      <c r="F274" t="s">
        <v>21</v>
      </c>
      <c r="G274">
        <v>55000</v>
      </c>
      <c r="H274">
        <v>0</v>
      </c>
      <c r="I274">
        <f t="shared" si="12"/>
        <v>55000</v>
      </c>
      <c r="J274">
        <v>1578.5</v>
      </c>
      <c r="K274">
        <v>2321.57</v>
      </c>
      <c r="L274">
        <v>1672</v>
      </c>
      <c r="M274">
        <v>3794.28</v>
      </c>
      <c r="N274">
        <f t="shared" si="13"/>
        <v>9366.35</v>
      </c>
      <c r="O274">
        <f t="shared" si="14"/>
        <v>45633.65</v>
      </c>
      <c r="Q274">
        <v>25</v>
      </c>
    </row>
    <row r="275" spans="1:17" ht="15">
      <c r="A275">
        <v>269</v>
      </c>
      <c r="B275" t="s">
        <v>397</v>
      </c>
      <c r="C275" t="s">
        <v>385</v>
      </c>
      <c r="D275" t="s">
        <v>393</v>
      </c>
      <c r="E275" t="s">
        <v>20</v>
      </c>
      <c r="F275" t="s">
        <v>21</v>
      </c>
      <c r="G275">
        <v>55000</v>
      </c>
      <c r="H275">
        <v>0</v>
      </c>
      <c r="I275">
        <f t="shared" si="12"/>
        <v>55000</v>
      </c>
      <c r="J275">
        <v>1578.5</v>
      </c>
      <c r="K275">
        <v>2559.67</v>
      </c>
      <c r="L275">
        <v>1672</v>
      </c>
      <c r="M275">
        <v>100</v>
      </c>
      <c r="N275">
        <f t="shared" si="13"/>
        <v>5910.17</v>
      </c>
      <c r="O275">
        <f t="shared" si="14"/>
        <v>49089.83</v>
      </c>
      <c r="Q275">
        <v>25</v>
      </c>
    </row>
    <row r="276" spans="1:17" ht="15">
      <c r="A276">
        <v>270</v>
      </c>
      <c r="B276" t="s">
        <v>398</v>
      </c>
      <c r="C276" t="s">
        <v>385</v>
      </c>
      <c r="D276" t="s">
        <v>390</v>
      </c>
      <c r="E276" t="s">
        <v>20</v>
      </c>
      <c r="F276" t="s">
        <v>21</v>
      </c>
      <c r="G276">
        <v>50000</v>
      </c>
      <c r="H276">
        <v>0</v>
      </c>
      <c r="I276">
        <f t="shared" si="12"/>
        <v>50000</v>
      </c>
      <c r="J276">
        <v>1435</v>
      </c>
      <c r="K276">
        <v>1854</v>
      </c>
      <c r="L276">
        <v>1520</v>
      </c>
      <c r="M276">
        <v>321.55</v>
      </c>
      <c r="N276">
        <f t="shared" si="13"/>
        <v>5130.55</v>
      </c>
      <c r="O276">
        <f t="shared" si="14"/>
        <v>44869.45</v>
      </c>
      <c r="Q276">
        <v>25</v>
      </c>
    </row>
    <row r="277" spans="1:17" ht="15">
      <c r="A277">
        <v>271</v>
      </c>
      <c r="B277" t="s">
        <v>399</v>
      </c>
      <c r="C277" t="s">
        <v>385</v>
      </c>
      <c r="D277" t="s">
        <v>390</v>
      </c>
      <c r="E277" t="s">
        <v>20</v>
      </c>
      <c r="F277" t="s">
        <v>29</v>
      </c>
      <c r="G277">
        <v>50000</v>
      </c>
      <c r="H277">
        <v>0</v>
      </c>
      <c r="I277">
        <f t="shared" si="12"/>
        <v>50000</v>
      </c>
      <c r="J277">
        <v>1435</v>
      </c>
      <c r="K277">
        <v>1854</v>
      </c>
      <c r="L277">
        <v>1520</v>
      </c>
      <c r="M277">
        <v>100</v>
      </c>
      <c r="N277">
        <f t="shared" si="13"/>
        <v>4909</v>
      </c>
      <c r="O277">
        <f t="shared" si="14"/>
        <v>45091</v>
      </c>
      <c r="Q277">
        <v>25</v>
      </c>
    </row>
    <row r="278" spans="1:17" ht="15">
      <c r="A278">
        <v>272</v>
      </c>
      <c r="B278" t="s">
        <v>400</v>
      </c>
      <c r="C278" t="s">
        <v>385</v>
      </c>
      <c r="D278" t="s">
        <v>390</v>
      </c>
      <c r="E278" t="s">
        <v>20</v>
      </c>
      <c r="F278" t="s">
        <v>21</v>
      </c>
      <c r="G278">
        <v>50000</v>
      </c>
      <c r="H278">
        <v>0</v>
      </c>
      <c r="I278">
        <f t="shared" si="12"/>
        <v>50000</v>
      </c>
      <c r="J278">
        <v>1435</v>
      </c>
      <c r="K278">
        <v>1854</v>
      </c>
      <c r="L278">
        <v>1520</v>
      </c>
      <c r="M278">
        <v>321.55</v>
      </c>
      <c r="N278">
        <f t="shared" si="13"/>
        <v>5130.55</v>
      </c>
      <c r="O278">
        <f t="shared" si="14"/>
        <v>44869.45</v>
      </c>
      <c r="Q278">
        <v>25</v>
      </c>
    </row>
    <row r="279" spans="1:15" ht="15">
      <c r="A279">
        <v>273</v>
      </c>
      <c r="B279" t="s">
        <v>401</v>
      </c>
      <c r="C279" t="s">
        <v>385</v>
      </c>
      <c r="D279" t="s">
        <v>390</v>
      </c>
      <c r="E279" t="s">
        <v>20</v>
      </c>
      <c r="F279" t="s">
        <v>21</v>
      </c>
      <c r="G279">
        <v>50000</v>
      </c>
      <c r="H279">
        <v>0</v>
      </c>
      <c r="I279">
        <f>+G279+H279</f>
        <v>50000</v>
      </c>
      <c r="J279">
        <v>1435</v>
      </c>
      <c r="K279">
        <v>1854</v>
      </c>
      <c r="L279">
        <v>1520</v>
      </c>
      <c r="M279">
        <v>0</v>
      </c>
      <c r="N279">
        <f t="shared" si="13"/>
        <v>4809</v>
      </c>
      <c r="O279">
        <f>+I279-N279</f>
        <v>45191</v>
      </c>
    </row>
    <row r="280" spans="1:17" ht="15">
      <c r="A280">
        <v>274</v>
      </c>
      <c r="B280" t="s">
        <v>402</v>
      </c>
      <c r="C280" t="s">
        <v>385</v>
      </c>
      <c r="D280" t="s">
        <v>390</v>
      </c>
      <c r="E280" t="s">
        <v>20</v>
      </c>
      <c r="F280" t="s">
        <v>29</v>
      </c>
      <c r="G280">
        <v>50000</v>
      </c>
      <c r="H280">
        <v>0</v>
      </c>
      <c r="I280">
        <f t="shared" si="12"/>
        <v>50000</v>
      </c>
      <c r="J280">
        <v>1435</v>
      </c>
      <c r="K280">
        <v>1854</v>
      </c>
      <c r="L280">
        <v>1520</v>
      </c>
      <c r="M280">
        <v>1700.79</v>
      </c>
      <c r="N280">
        <f t="shared" si="13"/>
        <v>6509.79</v>
      </c>
      <c r="O280">
        <f t="shared" si="14"/>
        <v>43490.21</v>
      </c>
      <c r="Q280">
        <v>25</v>
      </c>
    </row>
    <row r="281" spans="1:17" ht="15">
      <c r="A281">
        <v>275</v>
      </c>
      <c r="B281" t="s">
        <v>403</v>
      </c>
      <c r="C281" t="s">
        <v>385</v>
      </c>
      <c r="D281" t="s">
        <v>390</v>
      </c>
      <c r="E281" t="s">
        <v>20</v>
      </c>
      <c r="F281" t="s">
        <v>21</v>
      </c>
      <c r="G281">
        <v>50000</v>
      </c>
      <c r="H281">
        <v>0</v>
      </c>
      <c r="I281">
        <f t="shared" si="12"/>
        <v>50000</v>
      </c>
      <c r="J281">
        <v>1435</v>
      </c>
      <c r="K281">
        <v>1854</v>
      </c>
      <c r="L281">
        <v>1520</v>
      </c>
      <c r="M281">
        <v>100</v>
      </c>
      <c r="N281">
        <f t="shared" si="13"/>
        <v>4909</v>
      </c>
      <c r="O281">
        <f t="shared" si="14"/>
        <v>45091</v>
      </c>
      <c r="Q281">
        <v>25</v>
      </c>
    </row>
    <row r="282" spans="1:17" ht="15">
      <c r="A282">
        <v>276</v>
      </c>
      <c r="B282" t="s">
        <v>404</v>
      </c>
      <c r="C282" t="s">
        <v>385</v>
      </c>
      <c r="D282" t="s">
        <v>390</v>
      </c>
      <c r="E282" t="s">
        <v>20</v>
      </c>
      <c r="F282" t="s">
        <v>21</v>
      </c>
      <c r="G282">
        <v>50000</v>
      </c>
      <c r="H282">
        <v>0</v>
      </c>
      <c r="I282">
        <f t="shared" si="12"/>
        <v>50000</v>
      </c>
      <c r="J282">
        <v>1435</v>
      </c>
      <c r="K282">
        <v>1854</v>
      </c>
      <c r="L282">
        <v>1520</v>
      </c>
      <c r="M282">
        <v>13645.98</v>
      </c>
      <c r="N282">
        <f t="shared" si="13"/>
        <v>18454.98</v>
      </c>
      <c r="O282">
        <f t="shared" si="14"/>
        <v>31545.02</v>
      </c>
      <c r="Q282">
        <v>25</v>
      </c>
    </row>
    <row r="283" spans="1:17" ht="15">
      <c r="A283">
        <v>277</v>
      </c>
      <c r="B283" t="s">
        <v>405</v>
      </c>
      <c r="C283" t="s">
        <v>385</v>
      </c>
      <c r="D283" t="s">
        <v>390</v>
      </c>
      <c r="E283" t="s">
        <v>20</v>
      </c>
      <c r="F283" t="s">
        <v>29</v>
      </c>
      <c r="G283">
        <v>50000</v>
      </c>
      <c r="H283">
        <v>0</v>
      </c>
      <c r="I283">
        <f t="shared" si="12"/>
        <v>50000</v>
      </c>
      <c r="J283">
        <v>1435</v>
      </c>
      <c r="K283">
        <v>1854</v>
      </c>
      <c r="L283">
        <v>1520</v>
      </c>
      <c r="M283">
        <v>0</v>
      </c>
      <c r="N283">
        <f t="shared" si="13"/>
        <v>4809</v>
      </c>
      <c r="O283">
        <f t="shared" si="14"/>
        <v>45191</v>
      </c>
      <c r="Q283">
        <v>25</v>
      </c>
    </row>
    <row r="284" spans="1:17" ht="15">
      <c r="A284">
        <v>278</v>
      </c>
      <c r="B284" t="s">
        <v>406</v>
      </c>
      <c r="C284" t="s">
        <v>385</v>
      </c>
      <c r="D284" t="s">
        <v>407</v>
      </c>
      <c r="E284" t="s">
        <v>20</v>
      </c>
      <c r="F284" t="s">
        <v>21</v>
      </c>
      <c r="G284">
        <v>45000</v>
      </c>
      <c r="H284">
        <v>0</v>
      </c>
      <c r="I284">
        <f t="shared" si="12"/>
        <v>45000</v>
      </c>
      <c r="J284">
        <v>1291.5</v>
      </c>
      <c r="K284">
        <v>1148.32</v>
      </c>
      <c r="L284">
        <v>1368</v>
      </c>
      <c r="M284">
        <v>321.55</v>
      </c>
      <c r="N284">
        <f t="shared" si="13"/>
        <v>4129.37</v>
      </c>
      <c r="O284">
        <f t="shared" si="14"/>
        <v>40870.63</v>
      </c>
      <c r="Q284">
        <v>25</v>
      </c>
    </row>
    <row r="285" spans="1:17" ht="15">
      <c r="A285">
        <v>279</v>
      </c>
      <c r="B285" t="s">
        <v>408</v>
      </c>
      <c r="C285" t="s">
        <v>385</v>
      </c>
      <c r="D285" t="s">
        <v>409</v>
      </c>
      <c r="E285" t="s">
        <v>20</v>
      </c>
      <c r="F285" t="s">
        <v>29</v>
      </c>
      <c r="G285">
        <v>45000</v>
      </c>
      <c r="H285">
        <v>0</v>
      </c>
      <c r="I285">
        <f t="shared" si="12"/>
        <v>45000</v>
      </c>
      <c r="J285">
        <v>1291.5</v>
      </c>
      <c r="K285">
        <v>1148.32</v>
      </c>
      <c r="L285">
        <v>1368</v>
      </c>
      <c r="M285">
        <v>100</v>
      </c>
      <c r="N285">
        <f t="shared" si="13"/>
        <v>3907.8199999999997</v>
      </c>
      <c r="O285">
        <f t="shared" si="14"/>
        <v>41092.18</v>
      </c>
      <c r="Q285">
        <v>25</v>
      </c>
    </row>
    <row r="286" spans="1:17" ht="15">
      <c r="A286">
        <v>280</v>
      </c>
      <c r="B286" t="s">
        <v>410</v>
      </c>
      <c r="C286" t="s">
        <v>385</v>
      </c>
      <c r="D286" t="s">
        <v>409</v>
      </c>
      <c r="E286" t="s">
        <v>20</v>
      </c>
      <c r="F286" t="s">
        <v>29</v>
      </c>
      <c r="G286">
        <v>40000</v>
      </c>
      <c r="H286">
        <v>0</v>
      </c>
      <c r="I286">
        <f t="shared" si="12"/>
        <v>40000</v>
      </c>
      <c r="J286">
        <v>1148</v>
      </c>
      <c r="K286">
        <v>442.65</v>
      </c>
      <c r="L286">
        <v>1216</v>
      </c>
      <c r="M286">
        <v>100</v>
      </c>
      <c r="N286">
        <f t="shared" si="13"/>
        <v>2906.65</v>
      </c>
      <c r="O286">
        <f t="shared" si="14"/>
        <v>37093.35</v>
      </c>
      <c r="Q286">
        <v>25</v>
      </c>
    </row>
    <row r="287" spans="1:17" ht="15">
      <c r="A287">
        <v>281</v>
      </c>
      <c r="B287" t="s">
        <v>411</v>
      </c>
      <c r="C287" t="s">
        <v>385</v>
      </c>
      <c r="D287" t="s">
        <v>409</v>
      </c>
      <c r="E287" t="s">
        <v>20</v>
      </c>
      <c r="F287" t="s">
        <v>29</v>
      </c>
      <c r="G287">
        <v>40000</v>
      </c>
      <c r="H287">
        <v>0</v>
      </c>
      <c r="I287">
        <f t="shared" si="12"/>
        <v>40000</v>
      </c>
      <c r="J287">
        <v>1148</v>
      </c>
      <c r="K287">
        <v>442.65</v>
      </c>
      <c r="L287">
        <v>1216</v>
      </c>
      <c r="M287">
        <v>100</v>
      </c>
      <c r="N287">
        <f t="shared" si="13"/>
        <v>2906.65</v>
      </c>
      <c r="O287">
        <f t="shared" si="14"/>
        <v>37093.35</v>
      </c>
      <c r="Q287">
        <v>25</v>
      </c>
    </row>
    <row r="288" spans="1:17" ht="15">
      <c r="A288">
        <v>282</v>
      </c>
      <c r="B288" t="s">
        <v>412</v>
      </c>
      <c r="C288" t="s">
        <v>385</v>
      </c>
      <c r="D288" t="s">
        <v>55</v>
      </c>
      <c r="E288" t="s">
        <v>20</v>
      </c>
      <c r="F288" t="s">
        <v>29</v>
      </c>
      <c r="G288">
        <v>40000</v>
      </c>
      <c r="H288">
        <v>0</v>
      </c>
      <c r="I288">
        <f t="shared" si="12"/>
        <v>40000</v>
      </c>
      <c r="J288">
        <v>1148</v>
      </c>
      <c r="K288">
        <v>442.65</v>
      </c>
      <c r="L288">
        <v>1216</v>
      </c>
      <c r="M288">
        <v>100</v>
      </c>
      <c r="N288">
        <f t="shared" si="13"/>
        <v>2906.65</v>
      </c>
      <c r="O288">
        <f t="shared" si="14"/>
        <v>37093.35</v>
      </c>
      <c r="Q288">
        <v>25</v>
      </c>
    </row>
    <row r="289" spans="1:17" ht="15">
      <c r="A289">
        <v>283</v>
      </c>
      <c r="B289" t="s">
        <v>413</v>
      </c>
      <c r="C289" t="s">
        <v>385</v>
      </c>
      <c r="D289" t="s">
        <v>409</v>
      </c>
      <c r="E289" t="s">
        <v>20</v>
      </c>
      <c r="F289" t="s">
        <v>21</v>
      </c>
      <c r="G289">
        <v>40000</v>
      </c>
      <c r="H289">
        <v>0</v>
      </c>
      <c r="I289">
        <f t="shared" si="12"/>
        <v>40000</v>
      </c>
      <c r="J289">
        <v>1148</v>
      </c>
      <c r="K289">
        <v>442.65</v>
      </c>
      <c r="L289">
        <v>1216</v>
      </c>
      <c r="M289">
        <v>100</v>
      </c>
      <c r="N289">
        <f t="shared" si="13"/>
        <v>2906.65</v>
      </c>
      <c r="O289">
        <f t="shared" si="14"/>
        <v>37093.35</v>
      </c>
      <c r="Q289">
        <v>25</v>
      </c>
    </row>
    <row r="290" spans="1:17" ht="15">
      <c r="A290">
        <v>284</v>
      </c>
      <c r="B290" t="s">
        <v>414</v>
      </c>
      <c r="C290" t="s">
        <v>385</v>
      </c>
      <c r="D290" t="s">
        <v>409</v>
      </c>
      <c r="E290" t="s">
        <v>20</v>
      </c>
      <c r="F290" t="s">
        <v>29</v>
      </c>
      <c r="G290">
        <v>40000</v>
      </c>
      <c r="H290">
        <v>0</v>
      </c>
      <c r="I290">
        <f t="shared" si="12"/>
        <v>40000</v>
      </c>
      <c r="J290">
        <v>1148</v>
      </c>
      <c r="K290">
        <v>442.65</v>
      </c>
      <c r="L290">
        <v>1216</v>
      </c>
      <c r="M290">
        <v>586.21</v>
      </c>
      <c r="N290">
        <f t="shared" si="13"/>
        <v>3392.86</v>
      </c>
      <c r="O290">
        <f t="shared" si="14"/>
        <v>36607.14</v>
      </c>
      <c r="Q290">
        <v>25</v>
      </c>
    </row>
    <row r="291" spans="1:17" ht="15">
      <c r="A291">
        <v>285</v>
      </c>
      <c r="B291" t="s">
        <v>415</v>
      </c>
      <c r="C291" t="s">
        <v>385</v>
      </c>
      <c r="D291" t="s">
        <v>409</v>
      </c>
      <c r="E291" t="s">
        <v>20</v>
      </c>
      <c r="F291" t="s">
        <v>29</v>
      </c>
      <c r="G291">
        <v>40000</v>
      </c>
      <c r="H291">
        <v>0</v>
      </c>
      <c r="I291">
        <f t="shared" si="12"/>
        <v>40000</v>
      </c>
      <c r="J291">
        <v>1148</v>
      </c>
      <c r="K291">
        <v>442.65</v>
      </c>
      <c r="L291">
        <v>1216</v>
      </c>
      <c r="M291">
        <v>10105.15</v>
      </c>
      <c r="N291">
        <f t="shared" si="13"/>
        <v>12911.8</v>
      </c>
      <c r="O291">
        <f t="shared" si="14"/>
        <v>27088.2</v>
      </c>
      <c r="Q291">
        <v>25</v>
      </c>
    </row>
    <row r="292" spans="1:17" ht="15">
      <c r="A292">
        <v>286</v>
      </c>
      <c r="B292" t="s">
        <v>416</v>
      </c>
      <c r="C292" t="s">
        <v>385</v>
      </c>
      <c r="D292" t="s">
        <v>409</v>
      </c>
      <c r="E292" t="s">
        <v>20</v>
      </c>
      <c r="F292" t="s">
        <v>21</v>
      </c>
      <c r="G292">
        <v>40000</v>
      </c>
      <c r="H292">
        <v>0</v>
      </c>
      <c r="I292">
        <f t="shared" si="12"/>
        <v>40000</v>
      </c>
      <c r="J292">
        <v>1148</v>
      </c>
      <c r="K292">
        <v>442.65</v>
      </c>
      <c r="L292">
        <v>1216</v>
      </c>
      <c r="M292">
        <v>0</v>
      </c>
      <c r="N292">
        <f t="shared" si="13"/>
        <v>2806.65</v>
      </c>
      <c r="O292">
        <f t="shared" si="14"/>
        <v>37193.35</v>
      </c>
      <c r="Q292">
        <v>25</v>
      </c>
    </row>
    <row r="293" spans="1:17" ht="15">
      <c r="A293">
        <v>287</v>
      </c>
      <c r="B293" t="s">
        <v>417</v>
      </c>
      <c r="C293" t="s">
        <v>385</v>
      </c>
      <c r="D293" t="s">
        <v>407</v>
      </c>
      <c r="E293" t="s">
        <v>20</v>
      </c>
      <c r="F293" t="s">
        <v>21</v>
      </c>
      <c r="G293">
        <v>40000</v>
      </c>
      <c r="H293">
        <v>0</v>
      </c>
      <c r="I293">
        <f t="shared" si="12"/>
        <v>40000</v>
      </c>
      <c r="J293">
        <v>1148</v>
      </c>
      <c r="K293">
        <v>442.65</v>
      </c>
      <c r="L293">
        <v>1216</v>
      </c>
      <c r="M293">
        <v>100</v>
      </c>
      <c r="N293">
        <f t="shared" si="13"/>
        <v>2906.65</v>
      </c>
      <c r="O293">
        <f t="shared" si="14"/>
        <v>37093.35</v>
      </c>
      <c r="Q293">
        <v>25</v>
      </c>
    </row>
    <row r="294" spans="1:17" ht="15">
      <c r="A294">
        <v>288</v>
      </c>
      <c r="B294" t="s">
        <v>418</v>
      </c>
      <c r="C294" t="s">
        <v>385</v>
      </c>
      <c r="D294" t="s">
        <v>407</v>
      </c>
      <c r="E294" t="s">
        <v>20</v>
      </c>
      <c r="F294" t="s">
        <v>21</v>
      </c>
      <c r="G294">
        <v>40000</v>
      </c>
      <c r="H294">
        <v>0</v>
      </c>
      <c r="I294">
        <f t="shared" si="12"/>
        <v>40000</v>
      </c>
      <c r="J294">
        <v>1148</v>
      </c>
      <c r="K294">
        <v>442.65</v>
      </c>
      <c r="L294">
        <v>1216</v>
      </c>
      <c r="M294">
        <v>0</v>
      </c>
      <c r="N294">
        <f t="shared" si="13"/>
        <v>2806.65</v>
      </c>
      <c r="O294">
        <f t="shared" si="14"/>
        <v>37193.35</v>
      </c>
      <c r="Q294">
        <v>25</v>
      </c>
    </row>
    <row r="295" spans="1:17" ht="15">
      <c r="A295">
        <v>289</v>
      </c>
      <c r="B295" t="s">
        <v>419</v>
      </c>
      <c r="C295" t="s">
        <v>385</v>
      </c>
      <c r="D295" t="s">
        <v>53</v>
      </c>
      <c r="E295" t="s">
        <v>20</v>
      </c>
      <c r="F295" t="s">
        <v>29</v>
      </c>
      <c r="G295">
        <v>40000</v>
      </c>
      <c r="H295">
        <v>0</v>
      </c>
      <c r="I295">
        <f t="shared" si="12"/>
        <v>40000</v>
      </c>
      <c r="J295">
        <v>1148</v>
      </c>
      <c r="K295">
        <v>442.65</v>
      </c>
      <c r="L295">
        <v>1216</v>
      </c>
      <c r="M295">
        <v>586.21</v>
      </c>
      <c r="N295">
        <f t="shared" si="13"/>
        <v>3392.86</v>
      </c>
      <c r="O295">
        <f t="shared" si="14"/>
        <v>36607.14</v>
      </c>
      <c r="Q295">
        <v>25</v>
      </c>
    </row>
    <row r="296" spans="1:17" ht="15">
      <c r="A296">
        <v>290</v>
      </c>
      <c r="B296" t="s">
        <v>420</v>
      </c>
      <c r="C296" t="s">
        <v>385</v>
      </c>
      <c r="D296" t="s">
        <v>53</v>
      </c>
      <c r="E296" t="s">
        <v>20</v>
      </c>
      <c r="F296" t="s">
        <v>29</v>
      </c>
      <c r="G296">
        <v>40000</v>
      </c>
      <c r="H296">
        <v>0</v>
      </c>
      <c r="I296">
        <f t="shared" si="12"/>
        <v>40000</v>
      </c>
      <c r="J296">
        <v>1148</v>
      </c>
      <c r="K296">
        <v>442.65</v>
      </c>
      <c r="L296">
        <v>1216</v>
      </c>
      <c r="M296">
        <v>5235.76</v>
      </c>
      <c r="N296">
        <f t="shared" si="13"/>
        <v>8042.41</v>
      </c>
      <c r="O296">
        <f t="shared" si="14"/>
        <v>31957.59</v>
      </c>
      <c r="Q296">
        <v>25</v>
      </c>
    </row>
    <row r="297" spans="1:17" ht="15">
      <c r="A297">
        <v>291</v>
      </c>
      <c r="B297" t="s">
        <v>421</v>
      </c>
      <c r="C297" t="s">
        <v>385</v>
      </c>
      <c r="D297" t="s">
        <v>409</v>
      </c>
      <c r="E297" t="s">
        <v>20</v>
      </c>
      <c r="F297" t="s">
        <v>21</v>
      </c>
      <c r="G297">
        <v>40000</v>
      </c>
      <c r="H297">
        <v>0</v>
      </c>
      <c r="I297">
        <f t="shared" si="12"/>
        <v>40000</v>
      </c>
      <c r="J297">
        <v>1148</v>
      </c>
      <c r="K297">
        <v>0</v>
      </c>
      <c r="L297">
        <v>1216</v>
      </c>
      <c r="M297">
        <v>3174.76</v>
      </c>
      <c r="N297">
        <f t="shared" si="13"/>
        <v>5538.76</v>
      </c>
      <c r="O297">
        <f t="shared" si="14"/>
        <v>34461.24</v>
      </c>
      <c r="Q297">
        <v>25</v>
      </c>
    </row>
    <row r="298" spans="1:17" ht="15">
      <c r="A298">
        <v>292</v>
      </c>
      <c r="B298" t="s">
        <v>422</v>
      </c>
      <c r="C298" t="s">
        <v>385</v>
      </c>
      <c r="D298" t="s">
        <v>407</v>
      </c>
      <c r="E298" t="s">
        <v>20</v>
      </c>
      <c r="F298" t="s">
        <v>21</v>
      </c>
      <c r="G298">
        <v>40000</v>
      </c>
      <c r="H298">
        <v>0</v>
      </c>
      <c r="I298">
        <f t="shared" si="12"/>
        <v>40000</v>
      </c>
      <c r="J298">
        <v>1148</v>
      </c>
      <c r="K298">
        <v>442.65</v>
      </c>
      <c r="L298">
        <v>1216</v>
      </c>
      <c r="M298">
        <v>100</v>
      </c>
      <c r="N298">
        <f t="shared" si="13"/>
        <v>2906.65</v>
      </c>
      <c r="O298">
        <f t="shared" si="14"/>
        <v>37093.35</v>
      </c>
      <c r="Q298">
        <v>25</v>
      </c>
    </row>
    <row r="299" spans="1:17" ht="15">
      <c r="A299">
        <v>293</v>
      </c>
      <c r="B299" t="s">
        <v>423</v>
      </c>
      <c r="C299" t="s">
        <v>385</v>
      </c>
      <c r="D299" t="s">
        <v>407</v>
      </c>
      <c r="E299" t="s">
        <v>20</v>
      </c>
      <c r="F299" t="s">
        <v>21</v>
      </c>
      <c r="G299">
        <v>40000</v>
      </c>
      <c r="H299">
        <v>0</v>
      </c>
      <c r="I299">
        <f t="shared" si="12"/>
        <v>40000</v>
      </c>
      <c r="J299">
        <v>1148</v>
      </c>
      <c r="K299">
        <v>442.65</v>
      </c>
      <c r="L299">
        <v>1216</v>
      </c>
      <c r="M299">
        <v>100</v>
      </c>
      <c r="N299">
        <f t="shared" si="13"/>
        <v>2906.65</v>
      </c>
      <c r="O299">
        <f t="shared" si="14"/>
        <v>37093.35</v>
      </c>
      <c r="Q299">
        <v>25</v>
      </c>
    </row>
    <row r="300" spans="1:17" ht="15">
      <c r="A300">
        <v>294</v>
      </c>
      <c r="B300" t="s">
        <v>424</v>
      </c>
      <c r="C300" t="s">
        <v>385</v>
      </c>
      <c r="D300" t="s">
        <v>407</v>
      </c>
      <c r="E300" t="s">
        <v>20</v>
      </c>
      <c r="F300" t="s">
        <v>21</v>
      </c>
      <c r="G300">
        <v>40000</v>
      </c>
      <c r="H300">
        <v>0</v>
      </c>
      <c r="I300">
        <f t="shared" si="12"/>
        <v>40000</v>
      </c>
      <c r="J300">
        <v>1148</v>
      </c>
      <c r="K300">
        <v>442.65</v>
      </c>
      <c r="L300">
        <v>1216</v>
      </c>
      <c r="M300">
        <v>492.49</v>
      </c>
      <c r="N300">
        <f t="shared" si="13"/>
        <v>3299.1400000000003</v>
      </c>
      <c r="O300">
        <f t="shared" si="14"/>
        <v>36700.86</v>
      </c>
      <c r="Q300">
        <v>25</v>
      </c>
    </row>
    <row r="301" spans="1:17" ht="15">
      <c r="A301">
        <v>295</v>
      </c>
      <c r="B301" t="s">
        <v>425</v>
      </c>
      <c r="C301" t="s">
        <v>385</v>
      </c>
      <c r="D301" t="s">
        <v>407</v>
      </c>
      <c r="E301" t="s">
        <v>20</v>
      </c>
      <c r="F301" t="s">
        <v>21</v>
      </c>
      <c r="G301">
        <v>40000</v>
      </c>
      <c r="H301">
        <v>0</v>
      </c>
      <c r="I301">
        <f t="shared" si="12"/>
        <v>40000</v>
      </c>
      <c r="J301">
        <v>1148</v>
      </c>
      <c r="K301">
        <v>442.65</v>
      </c>
      <c r="L301">
        <v>1216</v>
      </c>
      <c r="M301">
        <v>100</v>
      </c>
      <c r="N301">
        <f t="shared" si="13"/>
        <v>2906.65</v>
      </c>
      <c r="O301">
        <f t="shared" si="14"/>
        <v>37093.35</v>
      </c>
      <c r="Q301">
        <v>25</v>
      </c>
    </row>
    <row r="302" spans="1:17" ht="15">
      <c r="A302">
        <v>296</v>
      </c>
      <c r="B302" t="s">
        <v>426</v>
      </c>
      <c r="C302" t="s">
        <v>385</v>
      </c>
      <c r="D302" t="s">
        <v>409</v>
      </c>
      <c r="E302" t="s">
        <v>20</v>
      </c>
      <c r="F302" t="s">
        <v>29</v>
      </c>
      <c r="G302">
        <v>40000</v>
      </c>
      <c r="H302">
        <v>0</v>
      </c>
      <c r="I302">
        <f t="shared" si="12"/>
        <v>40000</v>
      </c>
      <c r="J302">
        <v>1148</v>
      </c>
      <c r="K302">
        <v>442.65</v>
      </c>
      <c r="L302">
        <v>1216</v>
      </c>
      <c r="M302">
        <v>0</v>
      </c>
      <c r="N302">
        <f t="shared" si="13"/>
        <v>2806.65</v>
      </c>
      <c r="O302">
        <f t="shared" si="14"/>
        <v>37193.35</v>
      </c>
      <c r="Q302">
        <v>25</v>
      </c>
    </row>
    <row r="303" spans="1:17" ht="15">
      <c r="A303">
        <v>297</v>
      </c>
      <c r="B303" t="s">
        <v>427</v>
      </c>
      <c r="C303" t="s">
        <v>385</v>
      </c>
      <c r="D303" t="s">
        <v>407</v>
      </c>
      <c r="E303" t="s">
        <v>20</v>
      </c>
      <c r="F303" t="s">
        <v>21</v>
      </c>
      <c r="G303">
        <v>40000</v>
      </c>
      <c r="H303">
        <v>0</v>
      </c>
      <c r="I303">
        <f t="shared" si="12"/>
        <v>40000</v>
      </c>
      <c r="J303">
        <v>1148</v>
      </c>
      <c r="K303">
        <v>442.65</v>
      </c>
      <c r="L303">
        <v>1216</v>
      </c>
      <c r="M303">
        <v>0</v>
      </c>
      <c r="N303">
        <f t="shared" si="13"/>
        <v>2806.65</v>
      </c>
      <c r="O303">
        <f t="shared" si="14"/>
        <v>37193.35</v>
      </c>
      <c r="Q303">
        <v>25</v>
      </c>
    </row>
    <row r="304" spans="1:17" ht="15">
      <c r="A304">
        <v>298</v>
      </c>
      <c r="B304" t="s">
        <v>428</v>
      </c>
      <c r="C304" t="s">
        <v>385</v>
      </c>
      <c r="D304" t="s">
        <v>407</v>
      </c>
      <c r="E304" t="s">
        <v>20</v>
      </c>
      <c r="F304" t="s">
        <v>21</v>
      </c>
      <c r="G304">
        <v>40000</v>
      </c>
      <c r="H304">
        <v>0</v>
      </c>
      <c r="I304">
        <f t="shared" si="12"/>
        <v>40000</v>
      </c>
      <c r="J304">
        <v>1148</v>
      </c>
      <c r="K304">
        <v>442.65</v>
      </c>
      <c r="L304">
        <v>1216</v>
      </c>
      <c r="M304">
        <v>321.55</v>
      </c>
      <c r="N304">
        <f t="shared" si="13"/>
        <v>3128.2000000000003</v>
      </c>
      <c r="O304">
        <f t="shared" si="14"/>
        <v>36871.8</v>
      </c>
      <c r="Q304">
        <v>25</v>
      </c>
    </row>
    <row r="305" spans="1:17" ht="15">
      <c r="A305">
        <v>299</v>
      </c>
      <c r="B305" t="s">
        <v>429</v>
      </c>
      <c r="C305" t="s">
        <v>385</v>
      </c>
      <c r="D305" t="s">
        <v>409</v>
      </c>
      <c r="E305" t="s">
        <v>20</v>
      </c>
      <c r="F305" t="s">
        <v>29</v>
      </c>
      <c r="G305">
        <v>40000</v>
      </c>
      <c r="H305">
        <v>0</v>
      </c>
      <c r="I305">
        <f t="shared" si="12"/>
        <v>40000</v>
      </c>
      <c r="J305">
        <v>1148</v>
      </c>
      <c r="K305">
        <v>442.65</v>
      </c>
      <c r="L305">
        <v>1216</v>
      </c>
      <c r="M305">
        <v>100</v>
      </c>
      <c r="N305">
        <f t="shared" si="13"/>
        <v>2906.65</v>
      </c>
      <c r="O305">
        <f t="shared" si="14"/>
        <v>37093.35</v>
      </c>
      <c r="Q305">
        <v>25</v>
      </c>
    </row>
    <row r="306" spans="1:17" ht="15">
      <c r="A306">
        <v>300</v>
      </c>
      <c r="B306" t="s">
        <v>430</v>
      </c>
      <c r="C306" t="s">
        <v>385</v>
      </c>
      <c r="D306" t="s">
        <v>407</v>
      </c>
      <c r="E306" t="s">
        <v>20</v>
      </c>
      <c r="F306" t="s">
        <v>21</v>
      </c>
      <c r="G306">
        <v>40000</v>
      </c>
      <c r="H306">
        <v>0</v>
      </c>
      <c r="I306">
        <f t="shared" si="12"/>
        <v>40000</v>
      </c>
      <c r="J306">
        <v>1148</v>
      </c>
      <c r="K306">
        <v>204.54</v>
      </c>
      <c r="L306">
        <v>1216</v>
      </c>
      <c r="M306">
        <v>1687.38</v>
      </c>
      <c r="N306">
        <f t="shared" si="13"/>
        <v>4255.92</v>
      </c>
      <c r="O306">
        <f t="shared" si="14"/>
        <v>35744.08</v>
      </c>
      <c r="Q306">
        <v>25</v>
      </c>
    </row>
    <row r="307" spans="1:17" ht="15">
      <c r="A307">
        <v>301</v>
      </c>
      <c r="B307" t="s">
        <v>431</v>
      </c>
      <c r="C307" t="s">
        <v>385</v>
      </c>
      <c r="D307" t="s">
        <v>407</v>
      </c>
      <c r="E307" t="s">
        <v>20</v>
      </c>
      <c r="F307" t="s">
        <v>21</v>
      </c>
      <c r="G307">
        <v>40000</v>
      </c>
      <c r="H307">
        <v>0</v>
      </c>
      <c r="I307">
        <f t="shared" si="12"/>
        <v>40000</v>
      </c>
      <c r="J307">
        <v>1148</v>
      </c>
      <c r="K307">
        <v>442.65</v>
      </c>
      <c r="L307">
        <v>1216</v>
      </c>
      <c r="M307">
        <v>0</v>
      </c>
      <c r="N307">
        <f t="shared" si="13"/>
        <v>2806.65</v>
      </c>
      <c r="O307">
        <f t="shared" si="14"/>
        <v>37193.35</v>
      </c>
      <c r="Q307">
        <v>25</v>
      </c>
    </row>
    <row r="308" spans="1:17" ht="15">
      <c r="A308">
        <v>302</v>
      </c>
      <c r="B308" t="s">
        <v>432</v>
      </c>
      <c r="C308" t="s">
        <v>385</v>
      </c>
      <c r="D308" t="s">
        <v>407</v>
      </c>
      <c r="E308" t="s">
        <v>20</v>
      </c>
      <c r="F308" t="s">
        <v>29</v>
      </c>
      <c r="G308">
        <v>40000</v>
      </c>
      <c r="H308">
        <v>0</v>
      </c>
      <c r="I308">
        <f t="shared" si="12"/>
        <v>40000</v>
      </c>
      <c r="J308">
        <v>1148</v>
      </c>
      <c r="K308">
        <v>442.65</v>
      </c>
      <c r="L308">
        <v>1216</v>
      </c>
      <c r="M308">
        <v>100</v>
      </c>
      <c r="N308">
        <f t="shared" si="13"/>
        <v>2906.65</v>
      </c>
      <c r="O308">
        <f t="shared" si="14"/>
        <v>37093.35</v>
      </c>
      <c r="Q308">
        <v>25</v>
      </c>
    </row>
    <row r="309" spans="1:17" ht="15">
      <c r="A309">
        <v>303</v>
      </c>
      <c r="B309" t="s">
        <v>433</v>
      </c>
      <c r="C309" t="s">
        <v>385</v>
      </c>
      <c r="D309" t="s">
        <v>407</v>
      </c>
      <c r="E309" t="s">
        <v>20</v>
      </c>
      <c r="F309" t="s">
        <v>21</v>
      </c>
      <c r="G309">
        <v>40000</v>
      </c>
      <c r="H309">
        <v>0</v>
      </c>
      <c r="I309">
        <f t="shared" si="12"/>
        <v>40000</v>
      </c>
      <c r="J309">
        <v>1148</v>
      </c>
      <c r="K309">
        <v>442.65</v>
      </c>
      <c r="L309">
        <v>1216</v>
      </c>
      <c r="M309">
        <v>4442.17</v>
      </c>
      <c r="N309">
        <f t="shared" si="13"/>
        <v>7248.82</v>
      </c>
      <c r="O309">
        <f t="shared" si="14"/>
        <v>32751.18</v>
      </c>
      <c r="Q309">
        <v>25</v>
      </c>
    </row>
    <row r="310" spans="1:17" ht="15">
      <c r="A310">
        <v>304</v>
      </c>
      <c r="B310" t="s">
        <v>434</v>
      </c>
      <c r="C310" t="s">
        <v>385</v>
      </c>
      <c r="D310" t="s">
        <v>407</v>
      </c>
      <c r="E310" t="s">
        <v>20</v>
      </c>
      <c r="F310" t="s">
        <v>21</v>
      </c>
      <c r="G310">
        <v>40000</v>
      </c>
      <c r="H310">
        <v>0</v>
      </c>
      <c r="I310">
        <f t="shared" si="12"/>
        <v>40000</v>
      </c>
      <c r="J310">
        <v>1148</v>
      </c>
      <c r="K310">
        <v>442.65</v>
      </c>
      <c r="L310">
        <v>1216</v>
      </c>
      <c r="M310">
        <v>100</v>
      </c>
      <c r="N310">
        <f t="shared" si="13"/>
        <v>2906.65</v>
      </c>
      <c r="O310">
        <f t="shared" si="14"/>
        <v>37093.35</v>
      </c>
      <c r="Q310">
        <v>25</v>
      </c>
    </row>
    <row r="311" spans="1:17" ht="15">
      <c r="A311">
        <v>305</v>
      </c>
      <c r="B311" t="s">
        <v>435</v>
      </c>
      <c r="C311" t="s">
        <v>385</v>
      </c>
      <c r="D311" t="s">
        <v>409</v>
      </c>
      <c r="E311" t="s">
        <v>20</v>
      </c>
      <c r="F311" t="s">
        <v>21</v>
      </c>
      <c r="G311">
        <v>40000</v>
      </c>
      <c r="H311">
        <v>0</v>
      </c>
      <c r="I311">
        <f t="shared" si="12"/>
        <v>40000</v>
      </c>
      <c r="J311">
        <v>1148</v>
      </c>
      <c r="K311">
        <v>442.65</v>
      </c>
      <c r="L311">
        <v>1216</v>
      </c>
      <c r="M311">
        <v>100</v>
      </c>
      <c r="N311">
        <f t="shared" si="13"/>
        <v>2906.65</v>
      </c>
      <c r="O311">
        <f t="shared" si="14"/>
        <v>37093.35</v>
      </c>
      <c r="Q311">
        <v>25</v>
      </c>
    </row>
    <row r="312" spans="1:17" ht="15">
      <c r="A312">
        <v>306</v>
      </c>
      <c r="B312" t="s">
        <v>436</v>
      </c>
      <c r="C312" t="s">
        <v>385</v>
      </c>
      <c r="D312" t="s">
        <v>407</v>
      </c>
      <c r="E312" t="s">
        <v>20</v>
      </c>
      <c r="F312" t="s">
        <v>21</v>
      </c>
      <c r="G312">
        <v>40000</v>
      </c>
      <c r="H312">
        <v>0</v>
      </c>
      <c r="I312">
        <f t="shared" si="12"/>
        <v>40000</v>
      </c>
      <c r="J312">
        <v>1148</v>
      </c>
      <c r="K312">
        <v>442.65</v>
      </c>
      <c r="L312">
        <v>1216</v>
      </c>
      <c r="M312">
        <v>1060.05</v>
      </c>
      <c r="N312">
        <f t="shared" si="13"/>
        <v>3866.7</v>
      </c>
      <c r="O312">
        <f t="shared" si="14"/>
        <v>36133.3</v>
      </c>
      <c r="Q312">
        <v>25</v>
      </c>
    </row>
    <row r="313" spans="1:17" ht="15">
      <c r="A313">
        <v>307</v>
      </c>
      <c r="B313" t="s">
        <v>437</v>
      </c>
      <c r="C313" t="s">
        <v>385</v>
      </c>
      <c r="D313" t="s">
        <v>53</v>
      </c>
      <c r="E313" t="s">
        <v>20</v>
      </c>
      <c r="F313" t="s">
        <v>29</v>
      </c>
      <c r="G313">
        <v>40000</v>
      </c>
      <c r="H313">
        <v>0</v>
      </c>
      <c r="I313">
        <f t="shared" si="12"/>
        <v>40000</v>
      </c>
      <c r="J313">
        <v>1148</v>
      </c>
      <c r="K313">
        <v>442.65</v>
      </c>
      <c r="L313">
        <v>1216</v>
      </c>
      <c r="M313">
        <v>5176.77</v>
      </c>
      <c r="N313">
        <f t="shared" si="13"/>
        <v>7983.42</v>
      </c>
      <c r="O313">
        <f t="shared" si="14"/>
        <v>32016.58</v>
      </c>
      <c r="Q313">
        <v>25</v>
      </c>
    </row>
    <row r="314" spans="1:17" ht="15">
      <c r="A314">
        <v>308</v>
      </c>
      <c r="B314" t="s">
        <v>438</v>
      </c>
      <c r="C314" t="s">
        <v>385</v>
      </c>
      <c r="D314" t="s">
        <v>407</v>
      </c>
      <c r="E314" t="s">
        <v>20</v>
      </c>
      <c r="F314" t="s">
        <v>21</v>
      </c>
      <c r="G314">
        <v>40000</v>
      </c>
      <c r="H314">
        <v>0</v>
      </c>
      <c r="I314">
        <f t="shared" si="12"/>
        <v>40000</v>
      </c>
      <c r="J314">
        <v>1148</v>
      </c>
      <c r="K314">
        <v>442.65</v>
      </c>
      <c r="L314">
        <v>1216</v>
      </c>
      <c r="M314">
        <v>100</v>
      </c>
      <c r="N314">
        <f t="shared" si="13"/>
        <v>2906.65</v>
      </c>
      <c r="O314">
        <f t="shared" si="14"/>
        <v>37093.35</v>
      </c>
      <c r="Q314">
        <v>25</v>
      </c>
    </row>
    <row r="315" spans="1:15" ht="15">
      <c r="A315">
        <v>309</v>
      </c>
      <c r="B315" t="s">
        <v>439</v>
      </c>
      <c r="C315" t="s">
        <v>385</v>
      </c>
      <c r="D315" t="s">
        <v>409</v>
      </c>
      <c r="E315" t="s">
        <v>20</v>
      </c>
      <c r="F315" t="s">
        <v>21</v>
      </c>
      <c r="G315">
        <v>40000</v>
      </c>
      <c r="H315">
        <v>0</v>
      </c>
      <c r="I315">
        <f>+G315+H315</f>
        <v>40000</v>
      </c>
      <c r="J315">
        <v>1148</v>
      </c>
      <c r="K315">
        <v>442.65</v>
      </c>
      <c r="L315">
        <v>1216</v>
      </c>
      <c r="M315">
        <v>100</v>
      </c>
      <c r="N315">
        <f t="shared" si="13"/>
        <v>2906.65</v>
      </c>
      <c r="O315">
        <f>+I315-N315</f>
        <v>37093.35</v>
      </c>
    </row>
    <row r="316" spans="1:17" ht="15">
      <c r="A316">
        <v>310</v>
      </c>
      <c r="B316" t="s">
        <v>440</v>
      </c>
      <c r="C316" t="s">
        <v>385</v>
      </c>
      <c r="D316" t="s">
        <v>441</v>
      </c>
      <c r="E316" t="s">
        <v>20</v>
      </c>
      <c r="F316" t="s">
        <v>21</v>
      </c>
      <c r="G316">
        <v>31500</v>
      </c>
      <c r="H316">
        <v>0</v>
      </c>
      <c r="I316">
        <f t="shared" si="12"/>
        <v>31500</v>
      </c>
      <c r="J316">
        <v>904.05</v>
      </c>
      <c r="K316">
        <v>0</v>
      </c>
      <c r="L316">
        <v>957.6</v>
      </c>
      <c r="M316">
        <v>100</v>
      </c>
      <c r="N316">
        <f t="shared" si="13"/>
        <v>1961.65</v>
      </c>
      <c r="O316">
        <f t="shared" si="14"/>
        <v>29538.35</v>
      </c>
      <c r="Q316">
        <v>25</v>
      </c>
    </row>
    <row r="317" spans="1:17" ht="15">
      <c r="A317">
        <v>311</v>
      </c>
      <c r="B317" t="s">
        <v>442</v>
      </c>
      <c r="C317" t="s">
        <v>385</v>
      </c>
      <c r="D317" t="s">
        <v>441</v>
      </c>
      <c r="E317" t="s">
        <v>20</v>
      </c>
      <c r="F317" t="s">
        <v>21</v>
      </c>
      <c r="G317">
        <v>31500</v>
      </c>
      <c r="H317">
        <v>0</v>
      </c>
      <c r="I317">
        <f t="shared" si="12"/>
        <v>31500</v>
      </c>
      <c r="J317">
        <v>904.05</v>
      </c>
      <c r="K317">
        <v>0</v>
      </c>
      <c r="L317">
        <v>957.6</v>
      </c>
      <c r="M317">
        <v>0</v>
      </c>
      <c r="N317">
        <f t="shared" si="13"/>
        <v>1861.65</v>
      </c>
      <c r="O317">
        <f t="shared" si="14"/>
        <v>29638.35</v>
      </c>
      <c r="Q317">
        <v>25</v>
      </c>
    </row>
    <row r="318" spans="1:17" ht="15">
      <c r="A318">
        <v>312</v>
      </c>
      <c r="B318" t="s">
        <v>443</v>
      </c>
      <c r="C318" t="s">
        <v>385</v>
      </c>
      <c r="D318" t="s">
        <v>312</v>
      </c>
      <c r="E318" t="s">
        <v>20</v>
      </c>
      <c r="F318" t="s">
        <v>21</v>
      </c>
      <c r="G318">
        <v>31500</v>
      </c>
      <c r="H318">
        <v>0</v>
      </c>
      <c r="I318">
        <f t="shared" si="12"/>
        <v>31500</v>
      </c>
      <c r="J318">
        <v>904.05</v>
      </c>
      <c r="K318">
        <v>0</v>
      </c>
      <c r="L318">
        <v>957.6</v>
      </c>
      <c r="M318">
        <v>100</v>
      </c>
      <c r="N318">
        <f t="shared" si="13"/>
        <v>1961.65</v>
      </c>
      <c r="O318">
        <f t="shared" si="14"/>
        <v>29538.35</v>
      </c>
      <c r="Q318">
        <v>25</v>
      </c>
    </row>
    <row r="319" spans="1:17" ht="15">
      <c r="A319">
        <v>313</v>
      </c>
      <c r="B319" t="s">
        <v>444</v>
      </c>
      <c r="C319" t="s">
        <v>385</v>
      </c>
      <c r="D319" t="s">
        <v>312</v>
      </c>
      <c r="E319" t="s">
        <v>20</v>
      </c>
      <c r="F319" t="s">
        <v>21</v>
      </c>
      <c r="G319">
        <v>31500</v>
      </c>
      <c r="H319">
        <v>0</v>
      </c>
      <c r="I319">
        <f t="shared" si="12"/>
        <v>31500</v>
      </c>
      <c r="J319">
        <v>904.05</v>
      </c>
      <c r="K319">
        <v>0</v>
      </c>
      <c r="L319">
        <v>957.6</v>
      </c>
      <c r="M319">
        <v>100</v>
      </c>
      <c r="N319">
        <f t="shared" si="13"/>
        <v>1961.65</v>
      </c>
      <c r="O319">
        <f t="shared" si="14"/>
        <v>29538.35</v>
      </c>
      <c r="Q319">
        <v>25</v>
      </c>
    </row>
    <row r="320" spans="1:17" ht="15">
      <c r="A320">
        <v>314</v>
      </c>
      <c r="B320" t="s">
        <v>445</v>
      </c>
      <c r="C320" t="s">
        <v>385</v>
      </c>
      <c r="D320" t="s">
        <v>312</v>
      </c>
      <c r="E320" t="s">
        <v>20</v>
      </c>
      <c r="F320" t="s">
        <v>21</v>
      </c>
      <c r="G320">
        <v>31500</v>
      </c>
      <c r="H320">
        <v>0</v>
      </c>
      <c r="I320">
        <f t="shared" si="12"/>
        <v>31500</v>
      </c>
      <c r="J320">
        <v>904.05</v>
      </c>
      <c r="K320">
        <v>0</v>
      </c>
      <c r="L320">
        <v>957.6</v>
      </c>
      <c r="M320">
        <v>100</v>
      </c>
      <c r="N320">
        <f t="shared" si="13"/>
        <v>1961.65</v>
      </c>
      <c r="O320">
        <f t="shared" si="14"/>
        <v>29538.35</v>
      </c>
      <c r="Q320">
        <v>25</v>
      </c>
    </row>
    <row r="321" spans="1:17" ht="15">
      <c r="A321">
        <v>315</v>
      </c>
      <c r="B321" t="s">
        <v>446</v>
      </c>
      <c r="C321" t="s">
        <v>385</v>
      </c>
      <c r="D321" t="s">
        <v>312</v>
      </c>
      <c r="E321" t="s">
        <v>20</v>
      </c>
      <c r="F321" t="s">
        <v>21</v>
      </c>
      <c r="G321">
        <v>31500</v>
      </c>
      <c r="H321">
        <v>0</v>
      </c>
      <c r="I321">
        <f t="shared" si="12"/>
        <v>31500</v>
      </c>
      <c r="J321">
        <v>904.05</v>
      </c>
      <c r="K321">
        <v>0</v>
      </c>
      <c r="L321">
        <v>957.6</v>
      </c>
      <c r="M321">
        <v>1908.93</v>
      </c>
      <c r="N321">
        <f t="shared" si="13"/>
        <v>3770.58</v>
      </c>
      <c r="O321">
        <f t="shared" si="14"/>
        <v>27729.42</v>
      </c>
      <c r="Q321">
        <v>25</v>
      </c>
    </row>
    <row r="322" spans="1:17" ht="15">
      <c r="A322">
        <v>316</v>
      </c>
      <c r="B322" t="s">
        <v>447</v>
      </c>
      <c r="C322" t="s">
        <v>385</v>
      </c>
      <c r="D322" t="s">
        <v>156</v>
      </c>
      <c r="E322" t="s">
        <v>20</v>
      </c>
      <c r="F322" t="s">
        <v>21</v>
      </c>
      <c r="G322">
        <v>26250</v>
      </c>
      <c r="H322">
        <v>0</v>
      </c>
      <c r="I322">
        <f t="shared" si="12"/>
        <v>26250</v>
      </c>
      <c r="J322">
        <v>753.38</v>
      </c>
      <c r="K322">
        <v>0</v>
      </c>
      <c r="L322">
        <v>798</v>
      </c>
      <c r="M322">
        <v>100</v>
      </c>
      <c r="N322">
        <f t="shared" si="13"/>
        <v>1651.38</v>
      </c>
      <c r="O322">
        <f t="shared" si="14"/>
        <v>24598.62</v>
      </c>
      <c r="Q322">
        <v>25</v>
      </c>
    </row>
    <row r="323" spans="1:17" ht="15">
      <c r="A323">
        <v>317</v>
      </c>
      <c r="B323" t="s">
        <v>448</v>
      </c>
      <c r="C323" t="s">
        <v>385</v>
      </c>
      <c r="D323" t="s">
        <v>156</v>
      </c>
      <c r="E323" t="s">
        <v>20</v>
      </c>
      <c r="F323" t="s">
        <v>21</v>
      </c>
      <c r="G323">
        <v>26250</v>
      </c>
      <c r="H323">
        <v>0</v>
      </c>
      <c r="I323">
        <f t="shared" si="12"/>
        <v>26250</v>
      </c>
      <c r="J323">
        <v>753.38</v>
      </c>
      <c r="K323">
        <v>0</v>
      </c>
      <c r="L323">
        <v>798</v>
      </c>
      <c r="M323">
        <v>1798.55</v>
      </c>
      <c r="N323">
        <f t="shared" si="13"/>
        <v>3349.9300000000003</v>
      </c>
      <c r="O323">
        <f t="shared" si="14"/>
        <v>22900.07</v>
      </c>
      <c r="Q323">
        <v>25</v>
      </c>
    </row>
    <row r="324" spans="1:17" ht="15">
      <c r="A324">
        <v>318</v>
      </c>
      <c r="B324" t="s">
        <v>449</v>
      </c>
      <c r="C324" t="s">
        <v>385</v>
      </c>
      <c r="D324" t="s">
        <v>156</v>
      </c>
      <c r="E324" t="s">
        <v>20</v>
      </c>
      <c r="F324" t="s">
        <v>21</v>
      </c>
      <c r="G324">
        <v>26250</v>
      </c>
      <c r="H324">
        <v>0</v>
      </c>
      <c r="I324">
        <f t="shared" si="12"/>
        <v>26250</v>
      </c>
      <c r="J324">
        <v>753.38</v>
      </c>
      <c r="K324">
        <v>0</v>
      </c>
      <c r="L324">
        <v>798</v>
      </c>
      <c r="M324">
        <v>1808.93</v>
      </c>
      <c r="N324">
        <f t="shared" si="13"/>
        <v>3360.3100000000004</v>
      </c>
      <c r="O324">
        <f t="shared" si="14"/>
        <v>22889.69</v>
      </c>
      <c r="Q324">
        <v>25</v>
      </c>
    </row>
    <row r="325" spans="1:17" ht="15">
      <c r="A325">
        <v>319</v>
      </c>
      <c r="B325" t="s">
        <v>450</v>
      </c>
      <c r="C325" t="s">
        <v>385</v>
      </c>
      <c r="D325" t="s">
        <v>451</v>
      </c>
      <c r="E325" t="s">
        <v>20</v>
      </c>
      <c r="F325" t="s">
        <v>21</v>
      </c>
      <c r="G325">
        <v>25000</v>
      </c>
      <c r="H325">
        <v>0</v>
      </c>
      <c r="I325">
        <f t="shared" si="12"/>
        <v>25000</v>
      </c>
      <c r="J325">
        <v>717.5</v>
      </c>
      <c r="K325">
        <v>0</v>
      </c>
      <c r="L325">
        <v>760</v>
      </c>
      <c r="M325">
        <v>100</v>
      </c>
      <c r="N325">
        <f t="shared" si="13"/>
        <v>1577.5</v>
      </c>
      <c r="O325">
        <f t="shared" si="14"/>
        <v>23422.5</v>
      </c>
      <c r="Q325">
        <v>25</v>
      </c>
    </row>
    <row r="326" spans="1:17" ht="15">
      <c r="A326">
        <v>320</v>
      </c>
      <c r="B326" t="s">
        <v>452</v>
      </c>
      <c r="C326" t="s">
        <v>385</v>
      </c>
      <c r="D326" t="s">
        <v>451</v>
      </c>
      <c r="E326" t="s">
        <v>20</v>
      </c>
      <c r="F326" t="s">
        <v>21</v>
      </c>
      <c r="G326">
        <v>25000</v>
      </c>
      <c r="H326">
        <v>0</v>
      </c>
      <c r="I326">
        <f t="shared" si="12"/>
        <v>25000</v>
      </c>
      <c r="J326">
        <v>717.5</v>
      </c>
      <c r="K326">
        <v>0</v>
      </c>
      <c r="L326">
        <v>760</v>
      </c>
      <c r="M326">
        <v>0</v>
      </c>
      <c r="N326">
        <f t="shared" si="13"/>
        <v>1477.5</v>
      </c>
      <c r="O326">
        <f t="shared" si="14"/>
        <v>23522.5</v>
      </c>
      <c r="Q326">
        <v>25</v>
      </c>
    </row>
    <row r="327" spans="1:17" ht="15">
      <c r="A327">
        <v>321</v>
      </c>
      <c r="B327" t="s">
        <v>453</v>
      </c>
      <c r="C327" t="s">
        <v>385</v>
      </c>
      <c r="D327" t="s">
        <v>451</v>
      </c>
      <c r="E327" t="s">
        <v>20</v>
      </c>
      <c r="F327" t="s">
        <v>21</v>
      </c>
      <c r="G327">
        <v>25000</v>
      </c>
      <c r="H327">
        <v>0</v>
      </c>
      <c r="I327">
        <f t="shared" si="12"/>
        <v>25000</v>
      </c>
      <c r="J327">
        <v>717.5</v>
      </c>
      <c r="K327">
        <v>0</v>
      </c>
      <c r="L327">
        <v>760</v>
      </c>
      <c r="M327">
        <v>321.55</v>
      </c>
      <c r="N327">
        <f t="shared" si="13"/>
        <v>1799.05</v>
      </c>
      <c r="O327">
        <f t="shared" si="14"/>
        <v>23200.95</v>
      </c>
      <c r="Q327">
        <v>25</v>
      </c>
    </row>
    <row r="328" spans="1:17" ht="15">
      <c r="A328">
        <v>322</v>
      </c>
      <c r="B328" t="s">
        <v>454</v>
      </c>
      <c r="C328" t="s">
        <v>385</v>
      </c>
      <c r="D328" t="s">
        <v>451</v>
      </c>
      <c r="E328" t="s">
        <v>20</v>
      </c>
      <c r="F328" t="s">
        <v>21</v>
      </c>
      <c r="G328">
        <v>25000</v>
      </c>
      <c r="H328">
        <v>0</v>
      </c>
      <c r="I328">
        <f t="shared" si="12"/>
        <v>25000</v>
      </c>
      <c r="J328">
        <v>717.5</v>
      </c>
      <c r="K328">
        <v>0</v>
      </c>
      <c r="L328">
        <v>760</v>
      </c>
      <c r="M328">
        <v>1687.38</v>
      </c>
      <c r="N328">
        <f t="shared" si="13"/>
        <v>3164.88</v>
      </c>
      <c r="O328">
        <f t="shared" si="14"/>
        <v>21835.12</v>
      </c>
      <c r="Q328">
        <v>25</v>
      </c>
    </row>
    <row r="329" spans="1:17" ht="15">
      <c r="A329">
        <v>323</v>
      </c>
      <c r="B329" t="s">
        <v>455</v>
      </c>
      <c r="C329" t="s">
        <v>385</v>
      </c>
      <c r="D329" t="s">
        <v>242</v>
      </c>
      <c r="E329" t="s">
        <v>20</v>
      </c>
      <c r="F329" t="s">
        <v>29</v>
      </c>
      <c r="G329">
        <v>20000</v>
      </c>
      <c r="H329">
        <v>0</v>
      </c>
      <c r="I329">
        <f t="shared" si="12"/>
        <v>20000</v>
      </c>
      <c r="J329">
        <v>574</v>
      </c>
      <c r="K329">
        <v>0</v>
      </c>
      <c r="L329">
        <v>608</v>
      </c>
      <c r="M329">
        <v>0</v>
      </c>
      <c r="N329">
        <f aca="true" t="shared" si="15" ref="N329:N392">+J329+K329+L329+M329</f>
        <v>1182</v>
      </c>
      <c r="O329">
        <f t="shared" si="14"/>
        <v>18818</v>
      </c>
      <c r="Q329">
        <v>25</v>
      </c>
    </row>
    <row r="330" spans="1:17" ht="15">
      <c r="A330">
        <v>324</v>
      </c>
      <c r="B330" t="s">
        <v>456</v>
      </c>
      <c r="C330" t="s">
        <v>457</v>
      </c>
      <c r="D330" t="s">
        <v>458</v>
      </c>
      <c r="E330" t="s">
        <v>20</v>
      </c>
      <c r="F330" t="s">
        <v>21</v>
      </c>
      <c r="G330">
        <v>176400</v>
      </c>
      <c r="H330">
        <v>0</v>
      </c>
      <c r="I330">
        <f aca="true" t="shared" si="16" ref="I330:I368">+G330+H330</f>
        <v>176400</v>
      </c>
      <c r="J330">
        <v>5062.68</v>
      </c>
      <c r="K330">
        <v>30076.63</v>
      </c>
      <c r="L330">
        <v>5362.56</v>
      </c>
      <c r="M330">
        <v>0</v>
      </c>
      <c r="N330">
        <f t="shared" si="15"/>
        <v>40501.869999999995</v>
      </c>
      <c r="O330">
        <f aca="true" t="shared" si="17" ref="O330:O368">+I330-N330</f>
        <v>135898.13</v>
      </c>
      <c r="Q330">
        <v>26</v>
      </c>
    </row>
    <row r="331" spans="1:17" ht="15">
      <c r="A331">
        <v>325</v>
      </c>
      <c r="B331" t="s">
        <v>459</v>
      </c>
      <c r="C331" t="s">
        <v>457</v>
      </c>
      <c r="D331" t="s">
        <v>460</v>
      </c>
      <c r="E331" t="s">
        <v>20</v>
      </c>
      <c r="F331" t="s">
        <v>21</v>
      </c>
      <c r="G331">
        <v>85000</v>
      </c>
      <c r="H331">
        <v>0</v>
      </c>
      <c r="I331">
        <f t="shared" si="16"/>
        <v>85000</v>
      </c>
      <c r="J331">
        <v>2439.5</v>
      </c>
      <c r="K331">
        <v>8577.06</v>
      </c>
      <c r="L331">
        <v>2584</v>
      </c>
      <c r="M331">
        <v>0</v>
      </c>
      <c r="N331">
        <f t="shared" si="15"/>
        <v>13600.56</v>
      </c>
      <c r="O331">
        <f t="shared" si="17"/>
        <v>71399.44</v>
      </c>
      <c r="Q331">
        <v>26</v>
      </c>
    </row>
    <row r="332" spans="1:17" ht="15">
      <c r="A332">
        <v>326</v>
      </c>
      <c r="B332" t="s">
        <v>461</v>
      </c>
      <c r="C332" t="s">
        <v>457</v>
      </c>
      <c r="D332" t="s">
        <v>390</v>
      </c>
      <c r="E332" t="s">
        <v>20</v>
      </c>
      <c r="F332" t="s">
        <v>21</v>
      </c>
      <c r="G332">
        <v>60000</v>
      </c>
      <c r="H332">
        <v>0</v>
      </c>
      <c r="I332">
        <f t="shared" si="16"/>
        <v>60000</v>
      </c>
      <c r="J332">
        <v>1722</v>
      </c>
      <c r="K332">
        <v>3486.65</v>
      </c>
      <c r="L332">
        <v>1824</v>
      </c>
      <c r="M332">
        <v>100</v>
      </c>
      <c r="N332">
        <f t="shared" si="15"/>
        <v>7132.65</v>
      </c>
      <c r="O332">
        <f t="shared" si="17"/>
        <v>52867.35</v>
      </c>
      <c r="Q332">
        <v>26</v>
      </c>
    </row>
    <row r="333" spans="1:17" ht="15">
      <c r="A333">
        <v>327</v>
      </c>
      <c r="B333" t="s">
        <v>462</v>
      </c>
      <c r="C333" t="s">
        <v>457</v>
      </c>
      <c r="D333" t="s">
        <v>390</v>
      </c>
      <c r="E333" t="s">
        <v>20</v>
      </c>
      <c r="F333" t="s">
        <v>21</v>
      </c>
      <c r="G333">
        <v>60000</v>
      </c>
      <c r="H333">
        <v>0</v>
      </c>
      <c r="I333">
        <f t="shared" si="16"/>
        <v>60000</v>
      </c>
      <c r="J333">
        <v>1722</v>
      </c>
      <c r="K333">
        <v>3486.65</v>
      </c>
      <c r="L333">
        <v>1824</v>
      </c>
      <c r="M333">
        <v>0</v>
      </c>
      <c r="N333">
        <f t="shared" si="15"/>
        <v>7032.65</v>
      </c>
      <c r="O333">
        <f t="shared" si="17"/>
        <v>52967.35</v>
      </c>
      <c r="Q333">
        <v>26</v>
      </c>
    </row>
    <row r="334" spans="1:17" ht="15">
      <c r="A334">
        <v>328</v>
      </c>
      <c r="B334" t="s">
        <v>463</v>
      </c>
      <c r="C334" t="s">
        <v>457</v>
      </c>
      <c r="D334" t="s">
        <v>390</v>
      </c>
      <c r="E334" t="s">
        <v>20</v>
      </c>
      <c r="F334" t="s">
        <v>29</v>
      </c>
      <c r="G334">
        <v>60000</v>
      </c>
      <c r="H334">
        <v>0</v>
      </c>
      <c r="I334">
        <f t="shared" si="16"/>
        <v>60000</v>
      </c>
      <c r="J334">
        <v>1722</v>
      </c>
      <c r="K334">
        <v>3486.65</v>
      </c>
      <c r="L334">
        <v>1824</v>
      </c>
      <c r="M334">
        <v>100</v>
      </c>
      <c r="N334">
        <f t="shared" si="15"/>
        <v>7132.65</v>
      </c>
      <c r="O334">
        <f t="shared" si="17"/>
        <v>52867.35</v>
      </c>
      <c r="Q334">
        <v>26</v>
      </c>
    </row>
    <row r="335" spans="1:17" ht="15">
      <c r="A335">
        <v>329</v>
      </c>
      <c r="B335" t="s">
        <v>464</v>
      </c>
      <c r="C335" t="s">
        <v>457</v>
      </c>
      <c r="D335" t="s">
        <v>390</v>
      </c>
      <c r="E335" t="s">
        <v>20</v>
      </c>
      <c r="F335" t="s">
        <v>29</v>
      </c>
      <c r="G335">
        <v>50000</v>
      </c>
      <c r="H335">
        <v>0</v>
      </c>
      <c r="I335">
        <f t="shared" si="16"/>
        <v>50000</v>
      </c>
      <c r="J335">
        <v>1435</v>
      </c>
      <c r="K335">
        <v>1854</v>
      </c>
      <c r="L335">
        <v>1520</v>
      </c>
      <c r="M335">
        <v>100</v>
      </c>
      <c r="N335">
        <f t="shared" si="15"/>
        <v>4909</v>
      </c>
      <c r="O335">
        <f t="shared" si="17"/>
        <v>45091</v>
      </c>
      <c r="Q335">
        <v>26</v>
      </c>
    </row>
    <row r="336" spans="1:17" ht="15">
      <c r="A336">
        <v>330</v>
      </c>
      <c r="B336" t="s">
        <v>465</v>
      </c>
      <c r="C336" t="s">
        <v>457</v>
      </c>
      <c r="D336" t="s">
        <v>390</v>
      </c>
      <c r="E336" t="s">
        <v>20</v>
      </c>
      <c r="F336" t="s">
        <v>21</v>
      </c>
      <c r="G336">
        <v>50000</v>
      </c>
      <c r="H336">
        <v>0</v>
      </c>
      <c r="I336">
        <f t="shared" si="16"/>
        <v>50000</v>
      </c>
      <c r="J336">
        <v>1435</v>
      </c>
      <c r="K336">
        <v>1854</v>
      </c>
      <c r="L336">
        <v>1520</v>
      </c>
      <c r="M336">
        <v>0</v>
      </c>
      <c r="N336">
        <f t="shared" si="15"/>
        <v>4809</v>
      </c>
      <c r="O336">
        <f t="shared" si="17"/>
        <v>45191</v>
      </c>
      <c r="Q336">
        <v>26</v>
      </c>
    </row>
    <row r="337" spans="1:17" ht="15">
      <c r="A337">
        <v>331</v>
      </c>
      <c r="B337" t="s">
        <v>466</v>
      </c>
      <c r="C337" t="s">
        <v>457</v>
      </c>
      <c r="D337" t="s">
        <v>390</v>
      </c>
      <c r="E337" t="s">
        <v>20</v>
      </c>
      <c r="F337" t="s">
        <v>21</v>
      </c>
      <c r="G337">
        <v>50000</v>
      </c>
      <c r="H337">
        <v>0</v>
      </c>
      <c r="I337">
        <f t="shared" si="16"/>
        <v>50000</v>
      </c>
      <c r="J337">
        <v>1435</v>
      </c>
      <c r="K337">
        <v>1854</v>
      </c>
      <c r="L337">
        <v>1520</v>
      </c>
      <c r="M337">
        <v>100</v>
      </c>
      <c r="N337">
        <f t="shared" si="15"/>
        <v>4909</v>
      </c>
      <c r="O337">
        <f t="shared" si="17"/>
        <v>45091</v>
      </c>
      <c r="Q337">
        <v>26</v>
      </c>
    </row>
    <row r="338" spans="1:17" ht="15">
      <c r="A338">
        <v>332</v>
      </c>
      <c r="B338" t="s">
        <v>467</v>
      </c>
      <c r="C338" t="s">
        <v>457</v>
      </c>
      <c r="D338" t="s">
        <v>390</v>
      </c>
      <c r="E338" t="s">
        <v>20</v>
      </c>
      <c r="F338" t="s">
        <v>21</v>
      </c>
      <c r="G338">
        <v>50000</v>
      </c>
      <c r="H338">
        <v>0</v>
      </c>
      <c r="I338">
        <f t="shared" si="16"/>
        <v>50000</v>
      </c>
      <c r="J338">
        <v>1435</v>
      </c>
      <c r="K338">
        <v>1854</v>
      </c>
      <c r="L338">
        <v>1520</v>
      </c>
      <c r="M338">
        <v>100</v>
      </c>
      <c r="N338">
        <f t="shared" si="15"/>
        <v>4909</v>
      </c>
      <c r="O338">
        <f t="shared" si="17"/>
        <v>45091</v>
      </c>
      <c r="Q338">
        <v>26</v>
      </c>
    </row>
    <row r="339" spans="1:17" ht="15">
      <c r="A339">
        <v>333</v>
      </c>
      <c r="B339" t="s">
        <v>468</v>
      </c>
      <c r="C339" t="s">
        <v>457</v>
      </c>
      <c r="D339" t="s">
        <v>390</v>
      </c>
      <c r="E339" t="s">
        <v>20</v>
      </c>
      <c r="F339" t="s">
        <v>21</v>
      </c>
      <c r="G339">
        <v>50000</v>
      </c>
      <c r="H339">
        <v>0</v>
      </c>
      <c r="I339">
        <f t="shared" si="16"/>
        <v>50000</v>
      </c>
      <c r="J339">
        <v>1435</v>
      </c>
      <c r="K339">
        <v>1854</v>
      </c>
      <c r="L339">
        <v>1520</v>
      </c>
      <c r="M339">
        <v>100</v>
      </c>
      <c r="N339">
        <f t="shared" si="15"/>
        <v>4909</v>
      </c>
      <c r="O339">
        <f t="shared" si="17"/>
        <v>45091</v>
      </c>
      <c r="Q339">
        <v>26</v>
      </c>
    </row>
    <row r="340" spans="1:17" ht="15">
      <c r="A340">
        <v>334</v>
      </c>
      <c r="B340" t="s">
        <v>469</v>
      </c>
      <c r="C340" t="s">
        <v>457</v>
      </c>
      <c r="D340" t="s">
        <v>390</v>
      </c>
      <c r="E340" t="s">
        <v>20</v>
      </c>
      <c r="F340" t="s">
        <v>21</v>
      </c>
      <c r="G340">
        <v>50000</v>
      </c>
      <c r="H340">
        <v>0</v>
      </c>
      <c r="I340">
        <f t="shared" si="16"/>
        <v>50000</v>
      </c>
      <c r="J340">
        <v>1435</v>
      </c>
      <c r="K340">
        <v>1854</v>
      </c>
      <c r="L340">
        <v>1520</v>
      </c>
      <c r="M340">
        <v>0</v>
      </c>
      <c r="N340">
        <f t="shared" si="15"/>
        <v>4809</v>
      </c>
      <c r="O340">
        <f t="shared" si="17"/>
        <v>45191</v>
      </c>
      <c r="Q340">
        <v>26</v>
      </c>
    </row>
    <row r="341" spans="1:17" ht="15">
      <c r="A341">
        <v>335</v>
      </c>
      <c r="B341" t="s">
        <v>470</v>
      </c>
      <c r="C341" t="s">
        <v>457</v>
      </c>
      <c r="D341" t="s">
        <v>390</v>
      </c>
      <c r="E341" t="s">
        <v>20</v>
      </c>
      <c r="F341" t="s">
        <v>29</v>
      </c>
      <c r="G341">
        <v>50000</v>
      </c>
      <c r="H341">
        <v>0</v>
      </c>
      <c r="I341">
        <f t="shared" si="16"/>
        <v>50000</v>
      </c>
      <c r="J341">
        <v>1435</v>
      </c>
      <c r="K341">
        <v>0</v>
      </c>
      <c r="L341">
        <v>1520</v>
      </c>
      <c r="M341">
        <v>0</v>
      </c>
      <c r="N341">
        <f t="shared" si="15"/>
        <v>2955</v>
      </c>
      <c r="O341">
        <f t="shared" si="17"/>
        <v>47045</v>
      </c>
      <c r="Q341">
        <v>26</v>
      </c>
    </row>
    <row r="342" spans="1:17" ht="15">
      <c r="A342">
        <v>336</v>
      </c>
      <c r="B342" t="s">
        <v>471</v>
      </c>
      <c r="C342" t="s">
        <v>457</v>
      </c>
      <c r="D342" t="s">
        <v>472</v>
      </c>
      <c r="E342" t="s">
        <v>20</v>
      </c>
      <c r="F342" t="s">
        <v>29</v>
      </c>
      <c r="G342">
        <v>50000</v>
      </c>
      <c r="H342">
        <v>0</v>
      </c>
      <c r="I342">
        <f t="shared" si="16"/>
        <v>50000</v>
      </c>
      <c r="J342">
        <v>1435</v>
      </c>
      <c r="K342">
        <v>1854</v>
      </c>
      <c r="L342">
        <v>1520</v>
      </c>
      <c r="M342">
        <v>100</v>
      </c>
      <c r="N342">
        <f t="shared" si="15"/>
        <v>4909</v>
      </c>
      <c r="O342">
        <f t="shared" si="17"/>
        <v>45091</v>
      </c>
      <c r="Q342">
        <v>26</v>
      </c>
    </row>
    <row r="343" spans="1:17" ht="15">
      <c r="A343">
        <v>337</v>
      </c>
      <c r="B343" t="s">
        <v>473</v>
      </c>
      <c r="C343" t="s">
        <v>457</v>
      </c>
      <c r="D343" t="s">
        <v>472</v>
      </c>
      <c r="E343" t="s">
        <v>20</v>
      </c>
      <c r="F343" t="s">
        <v>29</v>
      </c>
      <c r="G343">
        <v>50000</v>
      </c>
      <c r="H343">
        <v>0</v>
      </c>
      <c r="I343">
        <f t="shared" si="16"/>
        <v>50000</v>
      </c>
      <c r="J343">
        <v>1435</v>
      </c>
      <c r="K343">
        <v>1854</v>
      </c>
      <c r="L343">
        <v>1520</v>
      </c>
      <c r="M343">
        <v>100</v>
      </c>
      <c r="N343">
        <f t="shared" si="15"/>
        <v>4909</v>
      </c>
      <c r="O343">
        <f t="shared" si="17"/>
        <v>45091</v>
      </c>
      <c r="Q343">
        <v>26</v>
      </c>
    </row>
    <row r="344" spans="1:17" ht="15">
      <c r="A344">
        <v>338</v>
      </c>
      <c r="B344" t="s">
        <v>474</v>
      </c>
      <c r="C344" t="s">
        <v>457</v>
      </c>
      <c r="D344" t="s">
        <v>390</v>
      </c>
      <c r="E344" t="s">
        <v>20</v>
      </c>
      <c r="F344" t="s">
        <v>21</v>
      </c>
      <c r="G344">
        <v>50000</v>
      </c>
      <c r="H344">
        <v>0</v>
      </c>
      <c r="I344">
        <f t="shared" si="16"/>
        <v>50000</v>
      </c>
      <c r="J344">
        <v>1435</v>
      </c>
      <c r="K344">
        <v>1854</v>
      </c>
      <c r="L344">
        <v>1520</v>
      </c>
      <c r="M344">
        <v>586.21</v>
      </c>
      <c r="N344">
        <f t="shared" si="15"/>
        <v>5395.21</v>
      </c>
      <c r="O344">
        <f t="shared" si="17"/>
        <v>44604.79</v>
      </c>
      <c r="Q344">
        <v>26</v>
      </c>
    </row>
    <row r="345" spans="1:17" ht="15">
      <c r="A345">
        <v>339</v>
      </c>
      <c r="B345" t="s">
        <v>475</v>
      </c>
      <c r="C345" t="s">
        <v>457</v>
      </c>
      <c r="D345" t="s">
        <v>390</v>
      </c>
      <c r="E345" t="s">
        <v>20</v>
      </c>
      <c r="F345" t="s">
        <v>21</v>
      </c>
      <c r="G345">
        <v>50000</v>
      </c>
      <c r="H345">
        <v>0</v>
      </c>
      <c r="I345">
        <f t="shared" si="16"/>
        <v>50000</v>
      </c>
      <c r="J345">
        <v>1435</v>
      </c>
      <c r="K345">
        <v>1854</v>
      </c>
      <c r="L345">
        <v>1520</v>
      </c>
      <c r="M345">
        <v>100</v>
      </c>
      <c r="N345">
        <f t="shared" si="15"/>
        <v>4909</v>
      </c>
      <c r="O345">
        <f t="shared" si="17"/>
        <v>45091</v>
      </c>
      <c r="Q345">
        <v>26</v>
      </c>
    </row>
    <row r="346" spans="1:17" ht="15">
      <c r="A346">
        <v>340</v>
      </c>
      <c r="B346" t="s">
        <v>476</v>
      </c>
      <c r="C346" t="s">
        <v>457</v>
      </c>
      <c r="D346" t="s">
        <v>407</v>
      </c>
      <c r="E346" t="s">
        <v>20</v>
      </c>
      <c r="F346" t="s">
        <v>21</v>
      </c>
      <c r="G346">
        <v>45000</v>
      </c>
      <c r="H346">
        <v>0</v>
      </c>
      <c r="I346">
        <f t="shared" si="16"/>
        <v>45000</v>
      </c>
      <c r="J346">
        <v>1291.5</v>
      </c>
      <c r="K346">
        <v>1148.32</v>
      </c>
      <c r="L346">
        <v>1368</v>
      </c>
      <c r="M346">
        <v>100</v>
      </c>
      <c r="N346">
        <f t="shared" si="15"/>
        <v>3907.8199999999997</v>
      </c>
      <c r="O346">
        <f t="shared" si="17"/>
        <v>41092.18</v>
      </c>
      <c r="Q346">
        <v>26</v>
      </c>
    </row>
    <row r="347" spans="1:17" ht="15">
      <c r="A347">
        <v>341</v>
      </c>
      <c r="B347" t="s">
        <v>477</v>
      </c>
      <c r="C347" t="s">
        <v>457</v>
      </c>
      <c r="D347" t="s">
        <v>55</v>
      </c>
      <c r="E347" t="s">
        <v>20</v>
      </c>
      <c r="F347" t="s">
        <v>29</v>
      </c>
      <c r="G347">
        <v>40000</v>
      </c>
      <c r="H347">
        <v>0</v>
      </c>
      <c r="I347">
        <f t="shared" si="16"/>
        <v>40000</v>
      </c>
      <c r="J347">
        <v>1148</v>
      </c>
      <c r="K347">
        <v>204.54</v>
      </c>
      <c r="L347">
        <v>1216</v>
      </c>
      <c r="M347">
        <v>2173.59</v>
      </c>
      <c r="N347">
        <f t="shared" si="15"/>
        <v>4742.13</v>
      </c>
      <c r="O347">
        <f t="shared" si="17"/>
        <v>35257.87</v>
      </c>
      <c r="Q347">
        <v>26</v>
      </c>
    </row>
    <row r="348" spans="1:17" ht="15">
      <c r="A348">
        <v>342</v>
      </c>
      <c r="B348" t="s">
        <v>478</v>
      </c>
      <c r="C348" t="s">
        <v>457</v>
      </c>
      <c r="D348" t="s">
        <v>407</v>
      </c>
      <c r="E348" t="s">
        <v>20</v>
      </c>
      <c r="F348" t="s">
        <v>21</v>
      </c>
      <c r="G348">
        <v>40000</v>
      </c>
      <c r="H348">
        <v>0</v>
      </c>
      <c r="I348">
        <f t="shared" si="16"/>
        <v>40000</v>
      </c>
      <c r="J348">
        <v>1148</v>
      </c>
      <c r="K348">
        <v>442.65</v>
      </c>
      <c r="L348">
        <v>1216</v>
      </c>
      <c r="M348">
        <v>321.55</v>
      </c>
      <c r="N348">
        <f t="shared" si="15"/>
        <v>3128.2000000000003</v>
      </c>
      <c r="O348">
        <f t="shared" si="17"/>
        <v>36871.8</v>
      </c>
      <c r="Q348">
        <v>26</v>
      </c>
    </row>
    <row r="349" spans="1:17" ht="15">
      <c r="A349">
        <v>343</v>
      </c>
      <c r="B349" t="s">
        <v>479</v>
      </c>
      <c r="C349" t="s">
        <v>457</v>
      </c>
      <c r="D349" t="s">
        <v>407</v>
      </c>
      <c r="E349" t="s">
        <v>20</v>
      </c>
      <c r="F349" t="s">
        <v>21</v>
      </c>
      <c r="G349">
        <v>40000</v>
      </c>
      <c r="H349">
        <v>0</v>
      </c>
      <c r="I349">
        <f t="shared" si="16"/>
        <v>40000</v>
      </c>
      <c r="J349">
        <v>1148</v>
      </c>
      <c r="K349">
        <v>442.65</v>
      </c>
      <c r="L349">
        <v>1216</v>
      </c>
      <c r="M349">
        <v>100</v>
      </c>
      <c r="N349">
        <f t="shared" si="15"/>
        <v>2906.65</v>
      </c>
      <c r="O349">
        <f t="shared" si="17"/>
        <v>37093.35</v>
      </c>
      <c r="Q349">
        <v>26</v>
      </c>
    </row>
    <row r="350" spans="1:17" ht="15">
      <c r="A350">
        <v>344</v>
      </c>
      <c r="B350" t="s">
        <v>480</v>
      </c>
      <c r="C350" t="s">
        <v>457</v>
      </c>
      <c r="D350" t="s">
        <v>407</v>
      </c>
      <c r="E350" t="s">
        <v>20</v>
      </c>
      <c r="F350" t="s">
        <v>21</v>
      </c>
      <c r="G350">
        <v>40000</v>
      </c>
      <c r="H350">
        <v>0</v>
      </c>
      <c r="I350">
        <f t="shared" si="16"/>
        <v>40000</v>
      </c>
      <c r="J350">
        <v>1148</v>
      </c>
      <c r="K350">
        <v>442.65</v>
      </c>
      <c r="L350">
        <v>1216</v>
      </c>
      <c r="M350">
        <v>0</v>
      </c>
      <c r="N350">
        <f t="shared" si="15"/>
        <v>2806.65</v>
      </c>
      <c r="O350">
        <f t="shared" si="17"/>
        <v>37193.35</v>
      </c>
      <c r="Q350">
        <v>26</v>
      </c>
    </row>
    <row r="351" spans="1:17" ht="15">
      <c r="A351">
        <v>345</v>
      </c>
      <c r="B351" t="s">
        <v>481</v>
      </c>
      <c r="C351" t="s">
        <v>457</v>
      </c>
      <c r="D351" t="s">
        <v>407</v>
      </c>
      <c r="E351" t="s">
        <v>20</v>
      </c>
      <c r="F351" t="s">
        <v>21</v>
      </c>
      <c r="G351">
        <v>40000</v>
      </c>
      <c r="H351">
        <v>0</v>
      </c>
      <c r="I351">
        <f t="shared" si="16"/>
        <v>40000</v>
      </c>
      <c r="J351">
        <v>1148</v>
      </c>
      <c r="K351">
        <v>442.65</v>
      </c>
      <c r="L351">
        <v>1216</v>
      </c>
      <c r="M351">
        <v>100</v>
      </c>
      <c r="N351">
        <f t="shared" si="15"/>
        <v>2906.65</v>
      </c>
      <c r="O351">
        <f t="shared" si="17"/>
        <v>37093.35</v>
      </c>
      <c r="Q351">
        <v>26</v>
      </c>
    </row>
    <row r="352" spans="1:17" ht="15">
      <c r="A352">
        <v>346</v>
      </c>
      <c r="B352" t="s">
        <v>482</v>
      </c>
      <c r="C352" t="s">
        <v>457</v>
      </c>
      <c r="D352" t="s">
        <v>182</v>
      </c>
      <c r="E352" t="s">
        <v>20</v>
      </c>
      <c r="F352" t="s">
        <v>29</v>
      </c>
      <c r="G352">
        <v>40000</v>
      </c>
      <c r="H352">
        <v>0</v>
      </c>
      <c r="I352">
        <f t="shared" si="16"/>
        <v>40000</v>
      </c>
      <c r="J352">
        <v>1148</v>
      </c>
      <c r="K352">
        <v>442.65</v>
      </c>
      <c r="L352">
        <v>1216</v>
      </c>
      <c r="M352">
        <v>586.21</v>
      </c>
      <c r="N352">
        <f t="shared" si="15"/>
        <v>3392.86</v>
      </c>
      <c r="O352">
        <f t="shared" si="17"/>
        <v>36607.14</v>
      </c>
      <c r="Q352">
        <v>26</v>
      </c>
    </row>
    <row r="353" spans="1:17" ht="15">
      <c r="A353">
        <v>347</v>
      </c>
      <c r="B353" t="s">
        <v>483</v>
      </c>
      <c r="C353" t="s">
        <v>457</v>
      </c>
      <c r="D353" t="s">
        <v>407</v>
      </c>
      <c r="E353" t="s">
        <v>20</v>
      </c>
      <c r="F353" t="s">
        <v>21</v>
      </c>
      <c r="G353">
        <v>40000</v>
      </c>
      <c r="H353">
        <v>0</v>
      </c>
      <c r="I353">
        <f t="shared" si="16"/>
        <v>40000</v>
      </c>
      <c r="J353">
        <v>1148</v>
      </c>
      <c r="K353">
        <v>0</v>
      </c>
      <c r="L353">
        <v>1216</v>
      </c>
      <c r="M353">
        <v>3274.76</v>
      </c>
      <c r="N353">
        <f t="shared" si="15"/>
        <v>5638.76</v>
      </c>
      <c r="O353">
        <f t="shared" si="17"/>
        <v>34361.24</v>
      </c>
      <c r="Q353">
        <v>26</v>
      </c>
    </row>
    <row r="354" spans="1:17" ht="15">
      <c r="A354">
        <v>348</v>
      </c>
      <c r="B354" t="s">
        <v>484</v>
      </c>
      <c r="C354" t="s">
        <v>457</v>
      </c>
      <c r="D354" t="s">
        <v>407</v>
      </c>
      <c r="E354" t="s">
        <v>20</v>
      </c>
      <c r="F354" t="s">
        <v>21</v>
      </c>
      <c r="G354">
        <v>40000</v>
      </c>
      <c r="H354">
        <v>0</v>
      </c>
      <c r="I354">
        <f t="shared" si="16"/>
        <v>40000</v>
      </c>
      <c r="J354">
        <v>1148</v>
      </c>
      <c r="K354">
        <v>442.65</v>
      </c>
      <c r="L354">
        <v>1216</v>
      </c>
      <c r="M354">
        <v>100</v>
      </c>
      <c r="N354">
        <f t="shared" si="15"/>
        <v>2906.65</v>
      </c>
      <c r="O354">
        <f t="shared" si="17"/>
        <v>37093.35</v>
      </c>
      <c r="Q354">
        <v>26</v>
      </c>
    </row>
    <row r="355" spans="1:17" ht="15">
      <c r="A355">
        <v>349</v>
      </c>
      <c r="B355" t="s">
        <v>485</v>
      </c>
      <c r="C355" t="s">
        <v>457</v>
      </c>
      <c r="D355" t="s">
        <v>407</v>
      </c>
      <c r="E355" t="s">
        <v>20</v>
      </c>
      <c r="F355" t="s">
        <v>21</v>
      </c>
      <c r="G355">
        <v>40000</v>
      </c>
      <c r="H355">
        <v>0</v>
      </c>
      <c r="I355">
        <f t="shared" si="16"/>
        <v>40000</v>
      </c>
      <c r="J355">
        <v>1148</v>
      </c>
      <c r="K355">
        <v>442.65</v>
      </c>
      <c r="L355">
        <v>1216</v>
      </c>
      <c r="M355">
        <v>0</v>
      </c>
      <c r="N355">
        <f t="shared" si="15"/>
        <v>2806.65</v>
      </c>
      <c r="O355">
        <f t="shared" si="17"/>
        <v>37193.35</v>
      </c>
      <c r="Q355">
        <v>26</v>
      </c>
    </row>
    <row r="356" spans="1:17" ht="15">
      <c r="A356">
        <v>350</v>
      </c>
      <c r="B356" t="s">
        <v>486</v>
      </c>
      <c r="C356" t="s">
        <v>457</v>
      </c>
      <c r="D356" t="s">
        <v>407</v>
      </c>
      <c r="E356" t="s">
        <v>20</v>
      </c>
      <c r="F356" t="s">
        <v>21</v>
      </c>
      <c r="G356">
        <v>40000</v>
      </c>
      <c r="H356">
        <v>0</v>
      </c>
      <c r="I356">
        <f t="shared" si="16"/>
        <v>40000</v>
      </c>
      <c r="J356">
        <v>1148</v>
      </c>
      <c r="K356">
        <v>442.65</v>
      </c>
      <c r="L356">
        <v>1216</v>
      </c>
      <c r="M356">
        <v>0</v>
      </c>
      <c r="N356">
        <f t="shared" si="15"/>
        <v>2806.65</v>
      </c>
      <c r="O356">
        <f t="shared" si="17"/>
        <v>37193.35</v>
      </c>
      <c r="Q356">
        <v>26</v>
      </c>
    </row>
    <row r="357" spans="1:17" ht="15">
      <c r="A357">
        <v>351</v>
      </c>
      <c r="B357" t="s">
        <v>487</v>
      </c>
      <c r="C357" t="s">
        <v>457</v>
      </c>
      <c r="D357" t="s">
        <v>409</v>
      </c>
      <c r="E357" t="s">
        <v>20</v>
      </c>
      <c r="F357" t="s">
        <v>29</v>
      </c>
      <c r="G357">
        <v>40000</v>
      </c>
      <c r="H357">
        <v>0</v>
      </c>
      <c r="I357">
        <f t="shared" si="16"/>
        <v>40000</v>
      </c>
      <c r="J357">
        <v>1148</v>
      </c>
      <c r="K357">
        <v>442.65</v>
      </c>
      <c r="L357">
        <v>1216</v>
      </c>
      <c r="M357">
        <v>586.21</v>
      </c>
      <c r="N357">
        <f t="shared" si="15"/>
        <v>3392.86</v>
      </c>
      <c r="O357">
        <f t="shared" si="17"/>
        <v>36607.14</v>
      </c>
      <c r="Q357">
        <v>26</v>
      </c>
    </row>
    <row r="358" spans="1:17" ht="15">
      <c r="A358">
        <v>352</v>
      </c>
      <c r="B358" t="s">
        <v>488</v>
      </c>
      <c r="C358" t="s">
        <v>457</v>
      </c>
      <c r="D358" t="s">
        <v>407</v>
      </c>
      <c r="E358" t="s">
        <v>20</v>
      </c>
      <c r="F358" t="s">
        <v>29</v>
      </c>
      <c r="G358">
        <v>40000</v>
      </c>
      <c r="H358">
        <v>0</v>
      </c>
      <c r="I358">
        <f t="shared" si="16"/>
        <v>40000</v>
      </c>
      <c r="J358">
        <v>1148</v>
      </c>
      <c r="K358">
        <v>442.65</v>
      </c>
      <c r="L358">
        <v>1216</v>
      </c>
      <c r="M358">
        <v>586.21</v>
      </c>
      <c r="N358">
        <f t="shared" si="15"/>
        <v>3392.86</v>
      </c>
      <c r="O358">
        <f t="shared" si="17"/>
        <v>36607.14</v>
      </c>
      <c r="Q358">
        <v>26</v>
      </c>
    </row>
    <row r="359" spans="1:17" ht="15">
      <c r="A359">
        <v>353</v>
      </c>
      <c r="B359" t="s">
        <v>489</v>
      </c>
      <c r="C359" t="s">
        <v>457</v>
      </c>
      <c r="D359" t="s">
        <v>182</v>
      </c>
      <c r="E359" t="s">
        <v>20</v>
      </c>
      <c r="F359" t="s">
        <v>29</v>
      </c>
      <c r="G359">
        <v>40000</v>
      </c>
      <c r="H359">
        <v>0</v>
      </c>
      <c r="I359">
        <f t="shared" si="16"/>
        <v>40000</v>
      </c>
      <c r="J359">
        <v>1148</v>
      </c>
      <c r="K359">
        <v>442.65</v>
      </c>
      <c r="L359">
        <v>1216</v>
      </c>
      <c r="M359">
        <v>321.55</v>
      </c>
      <c r="N359">
        <f t="shared" si="15"/>
        <v>3128.2000000000003</v>
      </c>
      <c r="O359">
        <f t="shared" si="17"/>
        <v>36871.8</v>
      </c>
      <c r="Q359">
        <v>26</v>
      </c>
    </row>
    <row r="360" spans="1:17" ht="15">
      <c r="A360">
        <v>354</v>
      </c>
      <c r="B360" t="s">
        <v>490</v>
      </c>
      <c r="C360" t="s">
        <v>457</v>
      </c>
      <c r="D360" t="s">
        <v>407</v>
      </c>
      <c r="E360" t="s">
        <v>20</v>
      </c>
      <c r="F360" t="s">
        <v>29</v>
      </c>
      <c r="G360">
        <v>40000</v>
      </c>
      <c r="H360">
        <v>0</v>
      </c>
      <c r="I360">
        <f t="shared" si="16"/>
        <v>40000</v>
      </c>
      <c r="J360">
        <v>1148</v>
      </c>
      <c r="K360">
        <v>442.65</v>
      </c>
      <c r="L360">
        <v>1216</v>
      </c>
      <c r="M360">
        <v>100</v>
      </c>
      <c r="N360">
        <f t="shared" si="15"/>
        <v>2906.65</v>
      </c>
      <c r="O360">
        <f t="shared" si="17"/>
        <v>37093.35</v>
      </c>
      <c r="Q360">
        <v>26</v>
      </c>
    </row>
    <row r="361" spans="1:17" ht="15">
      <c r="A361">
        <v>355</v>
      </c>
      <c r="B361" t="s">
        <v>491</v>
      </c>
      <c r="C361" t="s">
        <v>457</v>
      </c>
      <c r="D361" t="s">
        <v>407</v>
      </c>
      <c r="E361" t="s">
        <v>20</v>
      </c>
      <c r="F361" t="s">
        <v>29</v>
      </c>
      <c r="G361">
        <v>40000</v>
      </c>
      <c r="H361">
        <v>0</v>
      </c>
      <c r="I361">
        <f t="shared" si="16"/>
        <v>40000</v>
      </c>
      <c r="J361">
        <v>1148</v>
      </c>
      <c r="K361">
        <v>442.65</v>
      </c>
      <c r="L361">
        <v>1216</v>
      </c>
      <c r="M361">
        <v>0</v>
      </c>
      <c r="N361">
        <f t="shared" si="15"/>
        <v>2806.65</v>
      </c>
      <c r="O361">
        <f t="shared" si="17"/>
        <v>37193.35</v>
      </c>
      <c r="Q361">
        <v>26</v>
      </c>
    </row>
    <row r="362" spans="1:17" ht="15">
      <c r="A362">
        <v>356</v>
      </c>
      <c r="B362" t="s">
        <v>492</v>
      </c>
      <c r="C362" t="s">
        <v>457</v>
      </c>
      <c r="D362" t="s">
        <v>409</v>
      </c>
      <c r="E362" t="s">
        <v>20</v>
      </c>
      <c r="F362" t="s">
        <v>29</v>
      </c>
      <c r="G362">
        <v>40000</v>
      </c>
      <c r="H362">
        <v>0</v>
      </c>
      <c r="I362">
        <f t="shared" si="16"/>
        <v>40000</v>
      </c>
      <c r="J362">
        <v>1148</v>
      </c>
      <c r="K362">
        <v>442.65</v>
      </c>
      <c r="L362">
        <v>1216</v>
      </c>
      <c r="M362">
        <v>0</v>
      </c>
      <c r="N362">
        <f t="shared" si="15"/>
        <v>2806.65</v>
      </c>
      <c r="O362">
        <f t="shared" si="17"/>
        <v>37193.35</v>
      </c>
      <c r="Q362">
        <v>26</v>
      </c>
    </row>
    <row r="363" spans="1:17" ht="15">
      <c r="A363">
        <v>357</v>
      </c>
      <c r="B363" t="s">
        <v>493</v>
      </c>
      <c r="C363" t="s">
        <v>457</v>
      </c>
      <c r="D363" t="s">
        <v>409</v>
      </c>
      <c r="E363" t="s">
        <v>20</v>
      </c>
      <c r="F363" t="s">
        <v>29</v>
      </c>
      <c r="G363">
        <v>40000</v>
      </c>
      <c r="H363">
        <v>0</v>
      </c>
      <c r="I363">
        <f t="shared" si="16"/>
        <v>40000</v>
      </c>
      <c r="J363">
        <v>1148</v>
      </c>
      <c r="K363">
        <v>442.65</v>
      </c>
      <c r="L363">
        <v>1216</v>
      </c>
      <c r="M363">
        <v>0</v>
      </c>
      <c r="N363">
        <f t="shared" si="15"/>
        <v>2806.65</v>
      </c>
      <c r="O363">
        <f t="shared" si="17"/>
        <v>37193.35</v>
      </c>
      <c r="Q363">
        <v>26</v>
      </c>
    </row>
    <row r="364" spans="1:17" ht="15">
      <c r="A364">
        <v>358</v>
      </c>
      <c r="B364" t="s">
        <v>494</v>
      </c>
      <c r="C364" t="s">
        <v>457</v>
      </c>
      <c r="D364" t="s">
        <v>312</v>
      </c>
      <c r="E364" t="s">
        <v>20</v>
      </c>
      <c r="F364" t="s">
        <v>21</v>
      </c>
      <c r="G364">
        <v>31500</v>
      </c>
      <c r="H364">
        <v>0</v>
      </c>
      <c r="I364">
        <f t="shared" si="16"/>
        <v>31500</v>
      </c>
      <c r="J364">
        <v>904.05</v>
      </c>
      <c r="K364">
        <v>0</v>
      </c>
      <c r="L364">
        <v>957.6</v>
      </c>
      <c r="M364">
        <v>0</v>
      </c>
      <c r="N364">
        <f t="shared" si="15"/>
        <v>1861.65</v>
      </c>
      <c r="O364">
        <f t="shared" si="17"/>
        <v>29638.35</v>
      </c>
      <c r="Q364">
        <v>26</v>
      </c>
    </row>
    <row r="365" spans="1:17" ht="15">
      <c r="A365">
        <v>359</v>
      </c>
      <c r="B365" t="s">
        <v>495</v>
      </c>
      <c r="C365" t="s">
        <v>457</v>
      </c>
      <c r="D365" t="s">
        <v>57</v>
      </c>
      <c r="E365" t="s">
        <v>20</v>
      </c>
      <c r="F365" t="s">
        <v>21</v>
      </c>
      <c r="G365">
        <v>30000</v>
      </c>
      <c r="H365">
        <v>0</v>
      </c>
      <c r="I365">
        <f t="shared" si="16"/>
        <v>30000</v>
      </c>
      <c r="J365">
        <v>861</v>
      </c>
      <c r="K365">
        <v>0</v>
      </c>
      <c r="L365">
        <v>912</v>
      </c>
      <c r="M365">
        <v>0</v>
      </c>
      <c r="N365">
        <f t="shared" si="15"/>
        <v>1773</v>
      </c>
      <c r="O365">
        <f t="shared" si="17"/>
        <v>28227</v>
      </c>
      <c r="Q365">
        <v>26</v>
      </c>
    </row>
    <row r="366" spans="1:17" ht="15">
      <c r="A366">
        <v>360</v>
      </c>
      <c r="B366" t="s">
        <v>496</v>
      </c>
      <c r="C366" t="s">
        <v>457</v>
      </c>
      <c r="D366" t="s">
        <v>57</v>
      </c>
      <c r="E366" t="s">
        <v>20</v>
      </c>
      <c r="F366" t="s">
        <v>21</v>
      </c>
      <c r="G366">
        <v>26250</v>
      </c>
      <c r="H366">
        <v>0</v>
      </c>
      <c r="I366">
        <f t="shared" si="16"/>
        <v>26250</v>
      </c>
      <c r="J366">
        <v>753.38</v>
      </c>
      <c r="K366">
        <v>0</v>
      </c>
      <c r="L366">
        <v>798</v>
      </c>
      <c r="M366">
        <v>3172.98</v>
      </c>
      <c r="N366">
        <f t="shared" si="15"/>
        <v>4724.360000000001</v>
      </c>
      <c r="O366">
        <f t="shared" si="17"/>
        <v>21525.64</v>
      </c>
      <c r="Q366">
        <v>26</v>
      </c>
    </row>
    <row r="367" spans="1:17" ht="15">
      <c r="A367">
        <v>361</v>
      </c>
      <c r="B367" t="s">
        <v>497</v>
      </c>
      <c r="C367" t="s">
        <v>457</v>
      </c>
      <c r="D367" t="s">
        <v>57</v>
      </c>
      <c r="E367" t="s">
        <v>20</v>
      </c>
      <c r="F367" t="s">
        <v>21</v>
      </c>
      <c r="G367">
        <v>26250</v>
      </c>
      <c r="H367">
        <v>0</v>
      </c>
      <c r="I367">
        <f t="shared" si="16"/>
        <v>26250</v>
      </c>
      <c r="J367">
        <v>753.38</v>
      </c>
      <c r="K367">
        <v>0</v>
      </c>
      <c r="L367">
        <v>798</v>
      </c>
      <c r="M367">
        <v>0</v>
      </c>
      <c r="N367">
        <f t="shared" si="15"/>
        <v>1551.38</v>
      </c>
      <c r="O367">
        <f t="shared" si="17"/>
        <v>24698.62</v>
      </c>
      <c r="Q367">
        <v>26</v>
      </c>
    </row>
    <row r="368" spans="1:17" ht="15">
      <c r="A368">
        <v>362</v>
      </c>
      <c r="B368" t="s">
        <v>498</v>
      </c>
      <c r="C368" t="s">
        <v>457</v>
      </c>
      <c r="D368" t="s">
        <v>247</v>
      </c>
      <c r="E368" t="s">
        <v>20</v>
      </c>
      <c r="F368" t="s">
        <v>21</v>
      </c>
      <c r="G368">
        <v>25000</v>
      </c>
      <c r="H368">
        <v>0</v>
      </c>
      <c r="I368">
        <f t="shared" si="16"/>
        <v>25000</v>
      </c>
      <c r="J368">
        <v>717.5</v>
      </c>
      <c r="K368">
        <v>0</v>
      </c>
      <c r="L368">
        <v>760</v>
      </c>
      <c r="M368">
        <v>0</v>
      </c>
      <c r="N368">
        <f t="shared" si="15"/>
        <v>1477.5</v>
      </c>
      <c r="O368">
        <f t="shared" si="17"/>
        <v>23522.5</v>
      </c>
      <c r="Q368">
        <v>25</v>
      </c>
    </row>
    <row r="369" spans="1:17" ht="15">
      <c r="A369">
        <v>363</v>
      </c>
      <c r="B369" t="s">
        <v>499</v>
      </c>
      <c r="C369" t="s">
        <v>500</v>
      </c>
      <c r="D369" t="s">
        <v>460</v>
      </c>
      <c r="E369" t="s">
        <v>20</v>
      </c>
      <c r="F369" t="s">
        <v>21</v>
      </c>
      <c r="G369">
        <v>85000</v>
      </c>
      <c r="H369">
        <v>0</v>
      </c>
      <c r="I369">
        <f aca="true" t="shared" si="18" ref="I369:I375">+G369+H369</f>
        <v>85000</v>
      </c>
      <c r="J369">
        <v>2439.5</v>
      </c>
      <c r="K369">
        <v>8577.06</v>
      </c>
      <c r="L369">
        <v>2584</v>
      </c>
      <c r="M369">
        <v>0</v>
      </c>
      <c r="N369">
        <f t="shared" si="15"/>
        <v>13600.56</v>
      </c>
      <c r="O369">
        <f aca="true" t="shared" si="19" ref="O369:O375">+I369-N369</f>
        <v>71399.44</v>
      </c>
      <c r="Q369">
        <v>28</v>
      </c>
    </row>
    <row r="370" spans="1:17" ht="15">
      <c r="A370">
        <v>364</v>
      </c>
      <c r="B370" t="s">
        <v>501</v>
      </c>
      <c r="C370" t="s">
        <v>500</v>
      </c>
      <c r="D370" t="s">
        <v>502</v>
      </c>
      <c r="E370" t="s">
        <v>20</v>
      </c>
      <c r="F370" t="s">
        <v>29</v>
      </c>
      <c r="G370">
        <v>65000</v>
      </c>
      <c r="H370">
        <v>0</v>
      </c>
      <c r="I370">
        <f t="shared" si="18"/>
        <v>65000</v>
      </c>
      <c r="J370">
        <v>1865.5</v>
      </c>
      <c r="K370">
        <v>4427.55</v>
      </c>
      <c r="L370">
        <v>1976</v>
      </c>
      <c r="M370">
        <v>100</v>
      </c>
      <c r="N370">
        <f t="shared" si="15"/>
        <v>8369.05</v>
      </c>
      <c r="O370">
        <f t="shared" si="19"/>
        <v>56630.95</v>
      </c>
      <c r="Q370">
        <v>28</v>
      </c>
    </row>
    <row r="371" spans="1:17" ht="15">
      <c r="A371">
        <v>365</v>
      </c>
      <c r="B371" t="s">
        <v>503</v>
      </c>
      <c r="C371" t="s">
        <v>500</v>
      </c>
      <c r="D371" t="s">
        <v>504</v>
      </c>
      <c r="E371" t="s">
        <v>20</v>
      </c>
      <c r="F371" t="s">
        <v>29</v>
      </c>
      <c r="G371">
        <v>65000</v>
      </c>
      <c r="H371">
        <v>0</v>
      </c>
      <c r="I371">
        <f t="shared" si="18"/>
        <v>65000</v>
      </c>
      <c r="J371">
        <v>1865.5</v>
      </c>
      <c r="K371">
        <v>4427.55</v>
      </c>
      <c r="L371">
        <v>1976</v>
      </c>
      <c r="M371">
        <v>0</v>
      </c>
      <c r="N371">
        <f t="shared" si="15"/>
        <v>8269.05</v>
      </c>
      <c r="O371">
        <f t="shared" si="19"/>
        <v>56730.95</v>
      </c>
      <c r="Q371">
        <v>28</v>
      </c>
    </row>
    <row r="372" spans="1:17" ht="15">
      <c r="A372">
        <v>366</v>
      </c>
      <c r="B372" t="s">
        <v>505</v>
      </c>
      <c r="C372" t="s">
        <v>500</v>
      </c>
      <c r="D372" t="s">
        <v>506</v>
      </c>
      <c r="E372" t="s">
        <v>20</v>
      </c>
      <c r="F372" t="s">
        <v>29</v>
      </c>
      <c r="G372">
        <v>55000</v>
      </c>
      <c r="H372">
        <v>0</v>
      </c>
      <c r="I372">
        <f t="shared" si="18"/>
        <v>55000</v>
      </c>
      <c r="J372">
        <v>1578.5</v>
      </c>
      <c r="K372">
        <v>2559.67</v>
      </c>
      <c r="L372">
        <v>1672</v>
      </c>
      <c r="M372">
        <v>100</v>
      </c>
      <c r="N372">
        <f t="shared" si="15"/>
        <v>5910.17</v>
      </c>
      <c r="O372">
        <f t="shared" si="19"/>
        <v>49089.83</v>
      </c>
      <c r="Q372">
        <v>28</v>
      </c>
    </row>
    <row r="373" spans="1:17" ht="15">
      <c r="A373">
        <v>367</v>
      </c>
      <c r="B373" t="s">
        <v>507</v>
      </c>
      <c r="C373" t="s">
        <v>500</v>
      </c>
      <c r="D373" t="s">
        <v>390</v>
      </c>
      <c r="E373" t="s">
        <v>20</v>
      </c>
      <c r="F373" t="s">
        <v>21</v>
      </c>
      <c r="G373">
        <v>50000</v>
      </c>
      <c r="H373">
        <v>0</v>
      </c>
      <c r="I373">
        <f t="shared" si="18"/>
        <v>50000</v>
      </c>
      <c r="J373">
        <v>1435</v>
      </c>
      <c r="K373">
        <v>1854</v>
      </c>
      <c r="L373">
        <v>1520</v>
      </c>
      <c r="M373">
        <v>100</v>
      </c>
      <c r="N373">
        <f t="shared" si="15"/>
        <v>4909</v>
      </c>
      <c r="O373">
        <f t="shared" si="19"/>
        <v>45091</v>
      </c>
      <c r="Q373">
        <v>28</v>
      </c>
    </row>
    <row r="374" spans="1:17" ht="15">
      <c r="A374">
        <v>368</v>
      </c>
      <c r="B374" t="s">
        <v>508</v>
      </c>
      <c r="C374" t="s">
        <v>500</v>
      </c>
      <c r="D374" t="s">
        <v>386</v>
      </c>
      <c r="E374" t="s">
        <v>20</v>
      </c>
      <c r="F374" t="s">
        <v>21</v>
      </c>
      <c r="G374">
        <v>50000</v>
      </c>
      <c r="H374">
        <v>0</v>
      </c>
      <c r="I374">
        <f t="shared" si="18"/>
        <v>50000</v>
      </c>
      <c r="J374">
        <v>1435</v>
      </c>
      <c r="K374">
        <v>1854</v>
      </c>
      <c r="L374">
        <v>1520</v>
      </c>
      <c r="M374">
        <v>100</v>
      </c>
      <c r="N374">
        <f t="shared" si="15"/>
        <v>4909</v>
      </c>
      <c r="O374">
        <f t="shared" si="19"/>
        <v>45091</v>
      </c>
      <c r="Q374">
        <v>28</v>
      </c>
    </row>
    <row r="375" spans="1:15" ht="15">
      <c r="A375">
        <v>369</v>
      </c>
      <c r="B375" t="s">
        <v>509</v>
      </c>
      <c r="C375" t="s">
        <v>500</v>
      </c>
      <c r="D375" t="s">
        <v>407</v>
      </c>
      <c r="E375" t="s">
        <v>20</v>
      </c>
      <c r="F375" t="s">
        <v>29</v>
      </c>
      <c r="G375">
        <v>40000</v>
      </c>
      <c r="H375">
        <v>0</v>
      </c>
      <c r="I375">
        <f t="shared" si="18"/>
        <v>40000</v>
      </c>
      <c r="J375">
        <v>1148</v>
      </c>
      <c r="K375">
        <v>442.65</v>
      </c>
      <c r="L375">
        <v>1216</v>
      </c>
      <c r="M375">
        <v>0</v>
      </c>
      <c r="N375">
        <f t="shared" si="15"/>
        <v>2806.65</v>
      </c>
      <c r="O375">
        <f t="shared" si="19"/>
        <v>37193.35</v>
      </c>
    </row>
    <row r="376" spans="1:17" ht="15">
      <c r="A376">
        <v>370</v>
      </c>
      <c r="B376" t="s">
        <v>510</v>
      </c>
      <c r="C376" t="s">
        <v>500</v>
      </c>
      <c r="D376" t="s">
        <v>407</v>
      </c>
      <c r="E376" t="s">
        <v>20</v>
      </c>
      <c r="F376" t="s">
        <v>29</v>
      </c>
      <c r="G376">
        <v>40000</v>
      </c>
      <c r="H376">
        <v>0</v>
      </c>
      <c r="I376">
        <f>+G376+H376</f>
        <v>40000</v>
      </c>
      <c r="J376">
        <v>1148</v>
      </c>
      <c r="K376">
        <v>442.65</v>
      </c>
      <c r="L376">
        <v>1216</v>
      </c>
      <c r="M376">
        <v>321.55</v>
      </c>
      <c r="N376">
        <f t="shared" si="15"/>
        <v>3128.2000000000003</v>
      </c>
      <c r="O376">
        <f>+I376-N376</f>
        <v>36871.8</v>
      </c>
      <c r="Q376">
        <v>28</v>
      </c>
    </row>
    <row r="377" spans="1:17" ht="15">
      <c r="A377">
        <v>371</v>
      </c>
      <c r="B377" t="s">
        <v>511</v>
      </c>
      <c r="C377" t="s">
        <v>500</v>
      </c>
      <c r="D377" t="s">
        <v>407</v>
      </c>
      <c r="E377" t="s">
        <v>20</v>
      </c>
      <c r="F377" t="s">
        <v>29</v>
      </c>
      <c r="G377">
        <v>40000</v>
      </c>
      <c r="H377">
        <v>0</v>
      </c>
      <c r="I377">
        <f>+G377+H377</f>
        <v>40000</v>
      </c>
      <c r="J377">
        <v>1148</v>
      </c>
      <c r="K377">
        <v>442.65</v>
      </c>
      <c r="L377">
        <v>1216</v>
      </c>
      <c r="M377">
        <v>100</v>
      </c>
      <c r="N377">
        <f t="shared" si="15"/>
        <v>2906.65</v>
      </c>
      <c r="O377">
        <f>+I377-N377</f>
        <v>37093.35</v>
      </c>
      <c r="Q377">
        <v>28</v>
      </c>
    </row>
    <row r="378" spans="1:17" ht="15">
      <c r="A378">
        <v>372</v>
      </c>
      <c r="B378" t="s">
        <v>512</v>
      </c>
      <c r="C378" t="s">
        <v>500</v>
      </c>
      <c r="D378" t="s">
        <v>53</v>
      </c>
      <c r="E378" t="s">
        <v>20</v>
      </c>
      <c r="F378" t="s">
        <v>29</v>
      </c>
      <c r="G378">
        <v>40000</v>
      </c>
      <c r="H378">
        <v>0</v>
      </c>
      <c r="I378">
        <f>+G378+H378</f>
        <v>40000</v>
      </c>
      <c r="J378">
        <v>1148</v>
      </c>
      <c r="K378">
        <v>442.65</v>
      </c>
      <c r="L378">
        <v>1216</v>
      </c>
      <c r="M378">
        <v>4442.17</v>
      </c>
      <c r="N378">
        <f t="shared" si="15"/>
        <v>7248.82</v>
      </c>
      <c r="O378">
        <f>+I378-N378</f>
        <v>32751.18</v>
      </c>
      <c r="Q378">
        <v>28</v>
      </c>
    </row>
    <row r="379" spans="1:17" ht="15">
      <c r="A379">
        <v>373</v>
      </c>
      <c r="B379" t="s">
        <v>513</v>
      </c>
      <c r="C379" t="s">
        <v>500</v>
      </c>
      <c r="D379" t="s">
        <v>55</v>
      </c>
      <c r="E379" t="s">
        <v>20</v>
      </c>
      <c r="F379" t="s">
        <v>29</v>
      </c>
      <c r="G379">
        <v>40000</v>
      </c>
      <c r="H379">
        <v>0</v>
      </c>
      <c r="I379">
        <f>+G379+H379</f>
        <v>40000</v>
      </c>
      <c r="J379">
        <v>1148</v>
      </c>
      <c r="K379">
        <v>442.65</v>
      </c>
      <c r="L379">
        <v>1216</v>
      </c>
      <c r="M379">
        <v>100</v>
      </c>
      <c r="N379">
        <f t="shared" si="15"/>
        <v>2906.65</v>
      </c>
      <c r="O379">
        <f>+I379-N379</f>
        <v>37093.35</v>
      </c>
      <c r="Q379">
        <v>28</v>
      </c>
    </row>
    <row r="380" spans="1:17" ht="15">
      <c r="A380">
        <v>374</v>
      </c>
      <c r="B380" t="s">
        <v>514</v>
      </c>
      <c r="C380" t="s">
        <v>500</v>
      </c>
      <c r="D380" t="s">
        <v>407</v>
      </c>
      <c r="E380" t="s">
        <v>20</v>
      </c>
      <c r="F380" t="s">
        <v>21</v>
      </c>
      <c r="G380">
        <v>40000</v>
      </c>
      <c r="H380">
        <v>0</v>
      </c>
      <c r="I380">
        <f aca="true" t="shared" si="20" ref="I380:I422">+G380+H380</f>
        <v>40000</v>
      </c>
      <c r="J380">
        <v>1148</v>
      </c>
      <c r="K380">
        <v>204.54</v>
      </c>
      <c r="L380">
        <v>1216</v>
      </c>
      <c r="M380">
        <v>14379.310000000001</v>
      </c>
      <c r="N380">
        <v>16947.85</v>
      </c>
      <c r="O380">
        <f aca="true" t="shared" si="21" ref="O380:O422">+I380-N380</f>
        <v>23052.15</v>
      </c>
      <c r="Q380">
        <v>28</v>
      </c>
    </row>
    <row r="381" spans="1:17" ht="15">
      <c r="A381">
        <v>375</v>
      </c>
      <c r="B381" t="s">
        <v>515</v>
      </c>
      <c r="C381" t="s">
        <v>516</v>
      </c>
      <c r="D381" t="s">
        <v>460</v>
      </c>
      <c r="E381" t="s">
        <v>20</v>
      </c>
      <c r="F381" t="s">
        <v>21</v>
      </c>
      <c r="G381">
        <v>85000</v>
      </c>
      <c r="H381">
        <v>0</v>
      </c>
      <c r="I381">
        <f t="shared" si="20"/>
        <v>85000</v>
      </c>
      <c r="J381">
        <v>2439.5</v>
      </c>
      <c r="K381">
        <v>8577.06</v>
      </c>
      <c r="L381">
        <v>2584</v>
      </c>
      <c r="M381">
        <v>0</v>
      </c>
      <c r="N381">
        <f t="shared" si="15"/>
        <v>13600.56</v>
      </c>
      <c r="O381">
        <f t="shared" si="21"/>
        <v>71399.44</v>
      </c>
      <c r="Q381">
        <v>29</v>
      </c>
    </row>
    <row r="382" spans="1:17" ht="15">
      <c r="A382">
        <v>376</v>
      </c>
      <c r="B382" t="s">
        <v>517</v>
      </c>
      <c r="C382" t="s">
        <v>516</v>
      </c>
      <c r="D382" t="s">
        <v>390</v>
      </c>
      <c r="E382" t="s">
        <v>20</v>
      </c>
      <c r="F382" t="s">
        <v>29</v>
      </c>
      <c r="G382">
        <v>50000</v>
      </c>
      <c r="H382">
        <v>0</v>
      </c>
      <c r="I382">
        <f t="shared" si="20"/>
        <v>50000</v>
      </c>
      <c r="J382">
        <v>1435</v>
      </c>
      <c r="K382">
        <v>1854</v>
      </c>
      <c r="L382">
        <v>1520</v>
      </c>
      <c r="M382">
        <v>100</v>
      </c>
      <c r="N382">
        <f t="shared" si="15"/>
        <v>4909</v>
      </c>
      <c r="O382">
        <f t="shared" si="21"/>
        <v>45091</v>
      </c>
      <c r="Q382">
        <v>29</v>
      </c>
    </row>
    <row r="383" spans="1:17" ht="15">
      <c r="A383">
        <v>377</v>
      </c>
      <c r="B383" t="s">
        <v>518</v>
      </c>
      <c r="C383" t="s">
        <v>516</v>
      </c>
      <c r="D383" t="s">
        <v>409</v>
      </c>
      <c r="E383" t="s">
        <v>20</v>
      </c>
      <c r="F383" t="s">
        <v>29</v>
      </c>
      <c r="G383">
        <v>40000</v>
      </c>
      <c r="H383">
        <v>0</v>
      </c>
      <c r="I383">
        <f t="shared" si="20"/>
        <v>40000</v>
      </c>
      <c r="J383">
        <v>1148</v>
      </c>
      <c r="K383">
        <v>442.65</v>
      </c>
      <c r="L383">
        <v>1216</v>
      </c>
      <c r="M383">
        <v>100</v>
      </c>
      <c r="N383">
        <f t="shared" si="15"/>
        <v>2906.65</v>
      </c>
      <c r="O383">
        <f t="shared" si="21"/>
        <v>37093.35</v>
      </c>
      <c r="Q383">
        <v>29</v>
      </c>
    </row>
    <row r="384" spans="1:17" ht="15">
      <c r="A384">
        <v>378</v>
      </c>
      <c r="B384" t="s">
        <v>519</v>
      </c>
      <c r="C384" t="s">
        <v>516</v>
      </c>
      <c r="D384" t="s">
        <v>520</v>
      </c>
      <c r="E384" t="s">
        <v>20</v>
      </c>
      <c r="F384" t="s">
        <v>29</v>
      </c>
      <c r="G384">
        <v>40000</v>
      </c>
      <c r="H384">
        <v>0</v>
      </c>
      <c r="I384">
        <f t="shared" si="20"/>
        <v>40000</v>
      </c>
      <c r="J384">
        <v>1148</v>
      </c>
      <c r="K384">
        <v>442.65</v>
      </c>
      <c r="L384">
        <v>1216</v>
      </c>
      <c r="M384">
        <v>100</v>
      </c>
      <c r="N384">
        <f t="shared" si="15"/>
        <v>2906.65</v>
      </c>
      <c r="O384">
        <f t="shared" si="21"/>
        <v>37093.35</v>
      </c>
      <c r="Q384">
        <v>29</v>
      </c>
    </row>
    <row r="385" spans="1:17" ht="15">
      <c r="A385">
        <v>379</v>
      </c>
      <c r="B385" t="s">
        <v>521</v>
      </c>
      <c r="C385" t="s">
        <v>516</v>
      </c>
      <c r="D385" t="s">
        <v>407</v>
      </c>
      <c r="E385" t="s">
        <v>20</v>
      </c>
      <c r="F385" t="s">
        <v>29</v>
      </c>
      <c r="G385">
        <v>40000</v>
      </c>
      <c r="H385">
        <v>0</v>
      </c>
      <c r="I385">
        <f t="shared" si="20"/>
        <v>40000</v>
      </c>
      <c r="J385">
        <v>1148</v>
      </c>
      <c r="K385">
        <v>442.65</v>
      </c>
      <c r="L385">
        <v>1216</v>
      </c>
      <c r="M385">
        <v>2206.9</v>
      </c>
      <c r="N385">
        <f t="shared" si="15"/>
        <v>5013.55</v>
      </c>
      <c r="O385">
        <f t="shared" si="21"/>
        <v>34986.45</v>
      </c>
      <c r="Q385">
        <v>29</v>
      </c>
    </row>
    <row r="386" spans="1:17" ht="15">
      <c r="A386">
        <v>380</v>
      </c>
      <c r="B386" t="s">
        <v>522</v>
      </c>
      <c r="C386" t="s">
        <v>523</v>
      </c>
      <c r="D386" t="s">
        <v>407</v>
      </c>
      <c r="E386" t="s">
        <v>20</v>
      </c>
      <c r="F386" t="s">
        <v>21</v>
      </c>
      <c r="G386">
        <v>40000</v>
      </c>
      <c r="H386">
        <v>0</v>
      </c>
      <c r="I386">
        <f t="shared" si="20"/>
        <v>40000</v>
      </c>
      <c r="J386">
        <v>1148</v>
      </c>
      <c r="K386">
        <v>442.65</v>
      </c>
      <c r="L386">
        <v>1216</v>
      </c>
      <c r="M386">
        <v>100</v>
      </c>
      <c r="N386">
        <f t="shared" si="15"/>
        <v>2906.65</v>
      </c>
      <c r="O386">
        <f t="shared" si="21"/>
        <v>37093.35</v>
      </c>
      <c r="Q386">
        <v>29</v>
      </c>
    </row>
    <row r="387" spans="1:17" ht="15">
      <c r="A387">
        <v>381</v>
      </c>
      <c r="B387" t="s">
        <v>524</v>
      </c>
      <c r="C387" t="s">
        <v>516</v>
      </c>
      <c r="D387" t="s">
        <v>409</v>
      </c>
      <c r="E387" t="s">
        <v>20</v>
      </c>
      <c r="F387" t="s">
        <v>21</v>
      </c>
      <c r="G387">
        <v>40000</v>
      </c>
      <c r="H387">
        <v>0</v>
      </c>
      <c r="I387">
        <f t="shared" si="20"/>
        <v>40000</v>
      </c>
      <c r="J387">
        <v>1148</v>
      </c>
      <c r="K387">
        <v>442.65</v>
      </c>
      <c r="L387">
        <v>1216</v>
      </c>
      <c r="M387">
        <v>100</v>
      </c>
      <c r="N387">
        <f t="shared" si="15"/>
        <v>2906.65</v>
      </c>
      <c r="O387">
        <f t="shared" si="21"/>
        <v>37093.35</v>
      </c>
      <c r="Q387">
        <v>29</v>
      </c>
    </row>
    <row r="388" spans="1:17" ht="15">
      <c r="A388">
        <v>382</v>
      </c>
      <c r="B388" t="s">
        <v>525</v>
      </c>
      <c r="C388" t="s">
        <v>516</v>
      </c>
      <c r="D388" t="s">
        <v>520</v>
      </c>
      <c r="E388" t="s">
        <v>20</v>
      </c>
      <c r="F388" t="s">
        <v>29</v>
      </c>
      <c r="G388">
        <v>40000</v>
      </c>
      <c r="H388">
        <v>0</v>
      </c>
      <c r="I388">
        <f t="shared" si="20"/>
        <v>40000</v>
      </c>
      <c r="J388">
        <v>1148</v>
      </c>
      <c r="K388">
        <v>442.65</v>
      </c>
      <c r="L388">
        <v>1216</v>
      </c>
      <c r="M388">
        <v>100</v>
      </c>
      <c r="N388">
        <f t="shared" si="15"/>
        <v>2906.65</v>
      </c>
      <c r="O388">
        <f t="shared" si="21"/>
        <v>37093.35</v>
      </c>
      <c r="Q388">
        <v>29</v>
      </c>
    </row>
    <row r="389" spans="1:17" ht="15">
      <c r="A389">
        <v>383</v>
      </c>
      <c r="B389" t="s">
        <v>526</v>
      </c>
      <c r="C389" t="s">
        <v>516</v>
      </c>
      <c r="D389" t="s">
        <v>57</v>
      </c>
      <c r="E389" t="s">
        <v>20</v>
      </c>
      <c r="F389" t="s">
        <v>21</v>
      </c>
      <c r="G389">
        <v>26250</v>
      </c>
      <c r="H389">
        <v>0</v>
      </c>
      <c r="I389">
        <f t="shared" si="20"/>
        <v>26250</v>
      </c>
      <c r="J389">
        <v>753.38</v>
      </c>
      <c r="K389">
        <v>0</v>
      </c>
      <c r="L389">
        <v>798</v>
      </c>
      <c r="M389">
        <v>0</v>
      </c>
      <c r="N389">
        <f t="shared" si="15"/>
        <v>1551.38</v>
      </c>
      <c r="O389">
        <f t="shared" si="21"/>
        <v>24698.62</v>
      </c>
      <c r="Q389">
        <v>29</v>
      </c>
    </row>
    <row r="390" spans="1:17" ht="15">
      <c r="A390">
        <v>384</v>
      </c>
      <c r="B390" t="s">
        <v>527</v>
      </c>
      <c r="C390" t="s">
        <v>528</v>
      </c>
      <c r="D390" t="s">
        <v>460</v>
      </c>
      <c r="E390" t="s">
        <v>20</v>
      </c>
      <c r="F390" t="s">
        <v>29</v>
      </c>
      <c r="G390">
        <v>85000</v>
      </c>
      <c r="H390">
        <v>0</v>
      </c>
      <c r="I390">
        <f t="shared" si="20"/>
        <v>85000</v>
      </c>
      <c r="J390">
        <v>2439.5</v>
      </c>
      <c r="K390">
        <v>8577.06</v>
      </c>
      <c r="L390">
        <v>2584</v>
      </c>
      <c r="M390">
        <v>0</v>
      </c>
      <c r="N390">
        <f t="shared" si="15"/>
        <v>13600.56</v>
      </c>
      <c r="O390">
        <f t="shared" si="21"/>
        <v>71399.44</v>
      </c>
      <c r="Q390">
        <v>30</v>
      </c>
    </row>
    <row r="391" spans="1:17" ht="15">
      <c r="A391">
        <v>385</v>
      </c>
      <c r="B391" t="s">
        <v>529</v>
      </c>
      <c r="C391" t="s">
        <v>528</v>
      </c>
      <c r="D391" t="s">
        <v>390</v>
      </c>
      <c r="E391" t="s">
        <v>20</v>
      </c>
      <c r="F391" t="s">
        <v>29</v>
      </c>
      <c r="G391">
        <v>60000</v>
      </c>
      <c r="H391">
        <v>0</v>
      </c>
      <c r="I391">
        <f t="shared" si="20"/>
        <v>60000</v>
      </c>
      <c r="J391">
        <v>1722</v>
      </c>
      <c r="K391">
        <v>3486.65</v>
      </c>
      <c r="L391">
        <v>1824</v>
      </c>
      <c r="M391">
        <v>100</v>
      </c>
      <c r="N391">
        <f t="shared" si="15"/>
        <v>7132.65</v>
      </c>
      <c r="O391">
        <f t="shared" si="21"/>
        <v>52867.35</v>
      </c>
      <c r="Q391">
        <v>30</v>
      </c>
    </row>
    <row r="392" spans="1:17" ht="15">
      <c r="A392">
        <v>386</v>
      </c>
      <c r="B392" t="s">
        <v>530</v>
      </c>
      <c r="C392" t="s">
        <v>528</v>
      </c>
      <c r="D392" t="s">
        <v>390</v>
      </c>
      <c r="E392" t="s">
        <v>20</v>
      </c>
      <c r="F392" t="s">
        <v>29</v>
      </c>
      <c r="G392">
        <v>50000</v>
      </c>
      <c r="H392">
        <v>0</v>
      </c>
      <c r="I392">
        <f t="shared" si="20"/>
        <v>50000</v>
      </c>
      <c r="J392">
        <v>1435</v>
      </c>
      <c r="K392">
        <v>1854</v>
      </c>
      <c r="L392">
        <v>1520</v>
      </c>
      <c r="M392">
        <v>100</v>
      </c>
      <c r="N392">
        <f t="shared" si="15"/>
        <v>4909</v>
      </c>
      <c r="O392">
        <f t="shared" si="21"/>
        <v>45091</v>
      </c>
      <c r="Q392">
        <v>30</v>
      </c>
    </row>
    <row r="393" spans="1:17" ht="15">
      <c r="A393">
        <v>387</v>
      </c>
      <c r="B393" t="s">
        <v>531</v>
      </c>
      <c r="C393" t="s">
        <v>528</v>
      </c>
      <c r="D393" t="s">
        <v>390</v>
      </c>
      <c r="E393" t="s">
        <v>20</v>
      </c>
      <c r="F393" t="s">
        <v>29</v>
      </c>
      <c r="G393">
        <v>50000</v>
      </c>
      <c r="H393">
        <v>0</v>
      </c>
      <c r="I393">
        <f t="shared" si="20"/>
        <v>50000</v>
      </c>
      <c r="J393">
        <v>1435</v>
      </c>
      <c r="K393">
        <v>1854</v>
      </c>
      <c r="L393">
        <v>1520</v>
      </c>
      <c r="M393">
        <v>100</v>
      </c>
      <c r="N393">
        <f aca="true" t="shared" si="22" ref="N393:N456">+J393+K393+L393+M393</f>
        <v>4909</v>
      </c>
      <c r="O393">
        <f t="shared" si="21"/>
        <v>45091</v>
      </c>
      <c r="Q393">
        <v>30</v>
      </c>
    </row>
    <row r="394" spans="1:17" ht="15">
      <c r="A394">
        <v>388</v>
      </c>
      <c r="B394" t="s">
        <v>532</v>
      </c>
      <c r="C394" t="s">
        <v>528</v>
      </c>
      <c r="D394" t="s">
        <v>390</v>
      </c>
      <c r="E394" t="s">
        <v>20</v>
      </c>
      <c r="F394" t="s">
        <v>21</v>
      </c>
      <c r="G394">
        <v>50000</v>
      </c>
      <c r="H394">
        <v>0</v>
      </c>
      <c r="I394">
        <f t="shared" si="20"/>
        <v>50000</v>
      </c>
      <c r="J394">
        <v>1435</v>
      </c>
      <c r="K394">
        <v>1854</v>
      </c>
      <c r="L394">
        <v>1520</v>
      </c>
      <c r="M394">
        <v>100</v>
      </c>
      <c r="N394">
        <f t="shared" si="22"/>
        <v>4909</v>
      </c>
      <c r="O394">
        <f t="shared" si="21"/>
        <v>45091</v>
      </c>
      <c r="Q394">
        <v>30</v>
      </c>
    </row>
    <row r="395" spans="1:17" ht="15">
      <c r="A395">
        <v>389</v>
      </c>
      <c r="B395" t="s">
        <v>533</v>
      </c>
      <c r="C395" t="s">
        <v>528</v>
      </c>
      <c r="D395" t="s">
        <v>390</v>
      </c>
      <c r="E395" t="s">
        <v>20</v>
      </c>
      <c r="F395" t="s">
        <v>29</v>
      </c>
      <c r="G395">
        <v>50000</v>
      </c>
      <c r="H395">
        <v>0</v>
      </c>
      <c r="I395">
        <f t="shared" si="20"/>
        <v>50000</v>
      </c>
      <c r="J395">
        <v>1435</v>
      </c>
      <c r="K395">
        <v>1854</v>
      </c>
      <c r="L395">
        <v>1520</v>
      </c>
      <c r="M395">
        <v>100</v>
      </c>
      <c r="N395">
        <f t="shared" si="22"/>
        <v>4909</v>
      </c>
      <c r="O395">
        <f t="shared" si="21"/>
        <v>45091</v>
      </c>
      <c r="Q395">
        <v>30</v>
      </c>
    </row>
    <row r="396" spans="1:17" ht="15">
      <c r="A396">
        <v>390</v>
      </c>
      <c r="B396" t="s">
        <v>534</v>
      </c>
      <c r="C396" t="s">
        <v>528</v>
      </c>
      <c r="D396" t="s">
        <v>535</v>
      </c>
      <c r="E396" t="s">
        <v>20</v>
      </c>
      <c r="F396" t="s">
        <v>21</v>
      </c>
      <c r="G396">
        <v>50000</v>
      </c>
      <c r="H396">
        <v>0</v>
      </c>
      <c r="I396">
        <f t="shared" si="20"/>
        <v>50000</v>
      </c>
      <c r="J396">
        <v>1435</v>
      </c>
      <c r="K396">
        <v>1854</v>
      </c>
      <c r="L396">
        <v>1520</v>
      </c>
      <c r="M396">
        <v>100</v>
      </c>
      <c r="N396">
        <f t="shared" si="22"/>
        <v>4909</v>
      </c>
      <c r="O396">
        <f t="shared" si="21"/>
        <v>45091</v>
      </c>
      <c r="Q396">
        <v>30</v>
      </c>
    </row>
    <row r="397" spans="1:17" ht="15">
      <c r="A397">
        <v>391</v>
      </c>
      <c r="B397" t="s">
        <v>536</v>
      </c>
      <c r="C397" t="s">
        <v>528</v>
      </c>
      <c r="D397" t="s">
        <v>390</v>
      </c>
      <c r="E397" t="s">
        <v>20</v>
      </c>
      <c r="F397" t="s">
        <v>29</v>
      </c>
      <c r="G397">
        <v>50000</v>
      </c>
      <c r="H397">
        <v>0</v>
      </c>
      <c r="I397">
        <f t="shared" si="20"/>
        <v>50000</v>
      </c>
      <c r="J397">
        <v>1435</v>
      </c>
      <c r="K397">
        <v>1615.89</v>
      </c>
      <c r="L397">
        <v>1520</v>
      </c>
      <c r="M397">
        <v>15204.279999999999</v>
      </c>
      <c r="N397">
        <f t="shared" si="22"/>
        <v>19775.17</v>
      </c>
      <c r="O397">
        <f t="shared" si="21"/>
        <v>30224.83</v>
      </c>
      <c r="Q397">
        <v>30</v>
      </c>
    </row>
    <row r="398" spans="1:15" ht="15">
      <c r="A398">
        <v>392</v>
      </c>
      <c r="B398" t="s">
        <v>537</v>
      </c>
      <c r="C398" t="s">
        <v>528</v>
      </c>
      <c r="D398" t="s">
        <v>407</v>
      </c>
      <c r="E398" t="s">
        <v>20</v>
      </c>
      <c r="F398" t="s">
        <v>29</v>
      </c>
      <c r="G398">
        <v>40000</v>
      </c>
      <c r="H398">
        <v>0</v>
      </c>
      <c r="I398">
        <f>+G398+H398</f>
        <v>40000</v>
      </c>
      <c r="J398">
        <v>1148</v>
      </c>
      <c r="K398">
        <v>442.65</v>
      </c>
      <c r="L398">
        <v>1216</v>
      </c>
      <c r="M398">
        <v>0</v>
      </c>
      <c r="N398">
        <f t="shared" si="22"/>
        <v>2806.65</v>
      </c>
      <c r="O398">
        <f>+I398-N398</f>
        <v>37193.35</v>
      </c>
    </row>
    <row r="399" spans="1:17" ht="15">
      <c r="A399">
        <v>393</v>
      </c>
      <c r="B399" t="s">
        <v>538</v>
      </c>
      <c r="C399" t="s">
        <v>528</v>
      </c>
      <c r="D399" t="s">
        <v>539</v>
      </c>
      <c r="E399" t="s">
        <v>20</v>
      </c>
      <c r="F399" t="s">
        <v>29</v>
      </c>
      <c r="G399">
        <v>40000</v>
      </c>
      <c r="H399">
        <v>0</v>
      </c>
      <c r="I399">
        <f t="shared" si="20"/>
        <v>40000</v>
      </c>
      <c r="J399">
        <v>1148</v>
      </c>
      <c r="K399">
        <v>442.65</v>
      </c>
      <c r="L399">
        <v>1216</v>
      </c>
      <c r="M399">
        <v>100</v>
      </c>
      <c r="N399">
        <f t="shared" si="22"/>
        <v>2906.65</v>
      </c>
      <c r="O399">
        <f t="shared" si="21"/>
        <v>37093.35</v>
      </c>
      <c r="Q399">
        <v>30</v>
      </c>
    </row>
    <row r="400" spans="1:17" ht="15">
      <c r="A400">
        <v>394</v>
      </c>
      <c r="B400" t="s">
        <v>540</v>
      </c>
      <c r="C400" t="s">
        <v>528</v>
      </c>
      <c r="D400" t="s">
        <v>55</v>
      </c>
      <c r="E400" t="s">
        <v>20</v>
      </c>
      <c r="F400" t="s">
        <v>29</v>
      </c>
      <c r="G400">
        <v>40000</v>
      </c>
      <c r="H400">
        <v>0</v>
      </c>
      <c r="I400">
        <f t="shared" si="20"/>
        <v>40000</v>
      </c>
      <c r="J400">
        <v>1148</v>
      </c>
      <c r="K400">
        <v>442.65</v>
      </c>
      <c r="L400">
        <v>1216</v>
      </c>
      <c r="M400">
        <v>4859.47</v>
      </c>
      <c r="N400">
        <f t="shared" si="22"/>
        <v>7666.120000000001</v>
      </c>
      <c r="O400">
        <f t="shared" si="21"/>
        <v>32333.879999999997</v>
      </c>
      <c r="Q400">
        <v>30</v>
      </c>
    </row>
    <row r="401" spans="1:17" ht="15">
      <c r="A401">
        <v>395</v>
      </c>
      <c r="B401" t="s">
        <v>541</v>
      </c>
      <c r="C401" t="s">
        <v>528</v>
      </c>
      <c r="D401" t="s">
        <v>407</v>
      </c>
      <c r="E401" t="s">
        <v>20</v>
      </c>
      <c r="F401" t="s">
        <v>21</v>
      </c>
      <c r="G401">
        <v>40000</v>
      </c>
      <c r="H401">
        <v>0</v>
      </c>
      <c r="I401">
        <f t="shared" si="20"/>
        <v>40000</v>
      </c>
      <c r="J401">
        <v>1148</v>
      </c>
      <c r="K401">
        <v>442.65</v>
      </c>
      <c r="L401">
        <v>1216</v>
      </c>
      <c r="M401">
        <v>100</v>
      </c>
      <c r="N401">
        <f t="shared" si="22"/>
        <v>2906.65</v>
      </c>
      <c r="O401">
        <f t="shared" si="21"/>
        <v>37093.35</v>
      </c>
      <c r="Q401">
        <v>30</v>
      </c>
    </row>
    <row r="402" spans="1:17" ht="15">
      <c r="A402">
        <v>396</v>
      </c>
      <c r="B402" t="s">
        <v>542</v>
      </c>
      <c r="C402" t="s">
        <v>528</v>
      </c>
      <c r="D402" t="s">
        <v>390</v>
      </c>
      <c r="E402" t="s">
        <v>20</v>
      </c>
      <c r="F402" t="s">
        <v>29</v>
      </c>
      <c r="G402">
        <v>40000</v>
      </c>
      <c r="H402">
        <v>0</v>
      </c>
      <c r="I402">
        <f t="shared" si="20"/>
        <v>40000</v>
      </c>
      <c r="J402">
        <v>1148</v>
      </c>
      <c r="K402">
        <v>442.65</v>
      </c>
      <c r="L402">
        <v>1216</v>
      </c>
      <c r="M402">
        <v>0</v>
      </c>
      <c r="N402">
        <f t="shared" si="22"/>
        <v>2806.65</v>
      </c>
      <c r="O402">
        <f t="shared" si="21"/>
        <v>37193.35</v>
      </c>
      <c r="Q402">
        <v>30</v>
      </c>
    </row>
    <row r="403" spans="1:17" ht="15">
      <c r="A403">
        <v>397</v>
      </c>
      <c r="B403" t="s">
        <v>543</v>
      </c>
      <c r="C403" t="s">
        <v>528</v>
      </c>
      <c r="D403" t="s">
        <v>55</v>
      </c>
      <c r="E403" t="s">
        <v>20</v>
      </c>
      <c r="F403" t="s">
        <v>21</v>
      </c>
      <c r="G403">
        <v>40000</v>
      </c>
      <c r="H403">
        <v>0</v>
      </c>
      <c r="I403">
        <f t="shared" si="20"/>
        <v>40000</v>
      </c>
      <c r="J403">
        <v>1148</v>
      </c>
      <c r="K403">
        <v>442.65</v>
      </c>
      <c r="L403">
        <v>1216</v>
      </c>
      <c r="M403">
        <v>100</v>
      </c>
      <c r="N403">
        <f t="shared" si="22"/>
        <v>2906.65</v>
      </c>
      <c r="O403">
        <f t="shared" si="21"/>
        <v>37093.35</v>
      </c>
      <c r="Q403">
        <v>30</v>
      </c>
    </row>
    <row r="404" spans="1:17" ht="15">
      <c r="A404">
        <v>398</v>
      </c>
      <c r="B404" t="s">
        <v>544</v>
      </c>
      <c r="C404" t="s">
        <v>528</v>
      </c>
      <c r="D404" t="s">
        <v>407</v>
      </c>
      <c r="E404" t="s">
        <v>20</v>
      </c>
      <c r="F404" t="s">
        <v>21</v>
      </c>
      <c r="G404">
        <v>40000</v>
      </c>
      <c r="H404">
        <v>0</v>
      </c>
      <c r="I404">
        <f t="shared" si="20"/>
        <v>40000</v>
      </c>
      <c r="J404">
        <v>1148</v>
      </c>
      <c r="K404">
        <v>442.65</v>
      </c>
      <c r="L404">
        <v>1216</v>
      </c>
      <c r="M404">
        <v>3272.98</v>
      </c>
      <c r="N404">
        <f t="shared" si="22"/>
        <v>6079.63</v>
      </c>
      <c r="O404">
        <f t="shared" si="21"/>
        <v>33920.37</v>
      </c>
      <c r="Q404">
        <v>30</v>
      </c>
    </row>
    <row r="405" spans="1:17" ht="15">
      <c r="A405">
        <v>399</v>
      </c>
      <c r="B405" t="s">
        <v>545</v>
      </c>
      <c r="C405" t="s">
        <v>528</v>
      </c>
      <c r="D405" t="s">
        <v>407</v>
      </c>
      <c r="E405" t="s">
        <v>20</v>
      </c>
      <c r="F405" t="s">
        <v>29</v>
      </c>
      <c r="G405">
        <v>40000</v>
      </c>
      <c r="H405">
        <v>0</v>
      </c>
      <c r="I405">
        <f t="shared" si="20"/>
        <v>40000</v>
      </c>
      <c r="J405">
        <v>1148</v>
      </c>
      <c r="K405">
        <v>442.65</v>
      </c>
      <c r="L405">
        <v>1216</v>
      </c>
      <c r="M405">
        <v>0</v>
      </c>
      <c r="N405">
        <f t="shared" si="22"/>
        <v>2806.65</v>
      </c>
      <c r="O405">
        <f t="shared" si="21"/>
        <v>37193.35</v>
      </c>
      <c r="Q405">
        <v>30</v>
      </c>
    </row>
    <row r="406" spans="1:17" ht="15">
      <c r="A406">
        <v>400</v>
      </c>
      <c r="B406" t="s">
        <v>546</v>
      </c>
      <c r="C406" t="s">
        <v>528</v>
      </c>
      <c r="D406" t="s">
        <v>55</v>
      </c>
      <c r="E406" t="s">
        <v>20</v>
      </c>
      <c r="F406" t="s">
        <v>29</v>
      </c>
      <c r="G406">
        <v>40000</v>
      </c>
      <c r="H406">
        <v>0</v>
      </c>
      <c r="I406">
        <f t="shared" si="20"/>
        <v>40000</v>
      </c>
      <c r="J406">
        <v>1148</v>
      </c>
      <c r="K406">
        <v>442.65</v>
      </c>
      <c r="L406">
        <v>1216</v>
      </c>
      <c r="M406">
        <v>2003.79</v>
      </c>
      <c r="N406">
        <f t="shared" si="22"/>
        <v>4810.4400000000005</v>
      </c>
      <c r="O406">
        <f t="shared" si="21"/>
        <v>35189.56</v>
      </c>
      <c r="Q406">
        <v>30</v>
      </c>
    </row>
    <row r="407" spans="1:17" ht="15">
      <c r="A407">
        <v>401</v>
      </c>
      <c r="B407" t="s">
        <v>547</v>
      </c>
      <c r="C407" t="s">
        <v>548</v>
      </c>
      <c r="D407" t="s">
        <v>460</v>
      </c>
      <c r="E407" t="s">
        <v>20</v>
      </c>
      <c r="F407" t="s">
        <v>21</v>
      </c>
      <c r="G407">
        <v>85000</v>
      </c>
      <c r="H407">
        <v>0</v>
      </c>
      <c r="I407">
        <f t="shared" si="20"/>
        <v>85000</v>
      </c>
      <c r="J407">
        <v>2439.5</v>
      </c>
      <c r="K407">
        <v>8577.06</v>
      </c>
      <c r="L407">
        <v>2584</v>
      </c>
      <c r="M407">
        <v>100</v>
      </c>
      <c r="N407">
        <f t="shared" si="22"/>
        <v>13700.56</v>
      </c>
      <c r="O407">
        <f t="shared" si="21"/>
        <v>71299.44</v>
      </c>
      <c r="Q407">
        <v>31</v>
      </c>
    </row>
    <row r="408" spans="1:17" ht="15">
      <c r="A408">
        <v>402</v>
      </c>
      <c r="B408" t="s">
        <v>549</v>
      </c>
      <c r="C408" t="s">
        <v>548</v>
      </c>
      <c r="D408" t="s">
        <v>390</v>
      </c>
      <c r="E408" t="s">
        <v>20</v>
      </c>
      <c r="F408" t="s">
        <v>29</v>
      </c>
      <c r="G408">
        <v>50000</v>
      </c>
      <c r="H408">
        <v>0</v>
      </c>
      <c r="I408">
        <f t="shared" si="20"/>
        <v>50000</v>
      </c>
      <c r="J408">
        <v>1435</v>
      </c>
      <c r="K408">
        <v>1854</v>
      </c>
      <c r="L408">
        <v>1520</v>
      </c>
      <c r="M408">
        <v>0</v>
      </c>
      <c r="N408">
        <f t="shared" si="22"/>
        <v>4809</v>
      </c>
      <c r="O408">
        <f t="shared" si="21"/>
        <v>45191</v>
      </c>
      <c r="Q408">
        <v>31</v>
      </c>
    </row>
    <row r="409" spans="1:17" ht="15">
      <c r="A409">
        <v>403</v>
      </c>
      <c r="B409" t="s">
        <v>550</v>
      </c>
      <c r="C409" t="s">
        <v>548</v>
      </c>
      <c r="D409" t="s">
        <v>407</v>
      </c>
      <c r="E409" t="s">
        <v>20</v>
      </c>
      <c r="F409" t="s">
        <v>21</v>
      </c>
      <c r="G409">
        <v>40000</v>
      </c>
      <c r="H409">
        <v>0</v>
      </c>
      <c r="I409">
        <f t="shared" si="20"/>
        <v>40000</v>
      </c>
      <c r="J409">
        <v>1148</v>
      </c>
      <c r="K409">
        <v>442.65</v>
      </c>
      <c r="L409">
        <v>1216</v>
      </c>
      <c r="M409">
        <v>0</v>
      </c>
      <c r="N409">
        <f t="shared" si="22"/>
        <v>2806.65</v>
      </c>
      <c r="O409">
        <f t="shared" si="21"/>
        <v>37193.35</v>
      </c>
      <c r="Q409">
        <v>31</v>
      </c>
    </row>
    <row r="410" spans="1:17" ht="15">
      <c r="A410">
        <v>404</v>
      </c>
      <c r="B410" t="s">
        <v>551</v>
      </c>
      <c r="C410" t="s">
        <v>548</v>
      </c>
      <c r="D410" t="s">
        <v>407</v>
      </c>
      <c r="E410" t="s">
        <v>20</v>
      </c>
      <c r="F410" t="s">
        <v>21</v>
      </c>
      <c r="G410">
        <v>40000</v>
      </c>
      <c r="H410">
        <v>0</v>
      </c>
      <c r="I410">
        <f t="shared" si="20"/>
        <v>40000</v>
      </c>
      <c r="J410">
        <v>1148</v>
      </c>
      <c r="K410">
        <v>442.65</v>
      </c>
      <c r="L410">
        <v>1216</v>
      </c>
      <c r="M410">
        <v>0</v>
      </c>
      <c r="N410">
        <f t="shared" si="22"/>
        <v>2806.65</v>
      </c>
      <c r="O410">
        <f t="shared" si="21"/>
        <v>37193.35</v>
      </c>
      <c r="Q410">
        <v>31</v>
      </c>
    </row>
    <row r="411" spans="1:17" ht="15">
      <c r="A411">
        <v>405</v>
      </c>
      <c r="B411" t="s">
        <v>552</v>
      </c>
      <c r="C411" t="s">
        <v>548</v>
      </c>
      <c r="D411" t="s">
        <v>407</v>
      </c>
      <c r="E411" t="s">
        <v>20</v>
      </c>
      <c r="F411" t="s">
        <v>21</v>
      </c>
      <c r="G411">
        <v>40000</v>
      </c>
      <c r="H411">
        <v>0</v>
      </c>
      <c r="I411">
        <f t="shared" si="20"/>
        <v>40000</v>
      </c>
      <c r="J411">
        <v>1148</v>
      </c>
      <c r="K411">
        <v>442.65</v>
      </c>
      <c r="L411">
        <v>1216</v>
      </c>
      <c r="M411">
        <v>0</v>
      </c>
      <c r="N411">
        <f t="shared" si="22"/>
        <v>2806.65</v>
      </c>
      <c r="O411">
        <f t="shared" si="21"/>
        <v>37193.35</v>
      </c>
      <c r="Q411">
        <v>31</v>
      </c>
    </row>
    <row r="412" spans="1:17" ht="15">
      <c r="A412">
        <v>406</v>
      </c>
      <c r="B412" t="s">
        <v>553</v>
      </c>
      <c r="C412" t="s">
        <v>548</v>
      </c>
      <c r="D412" t="s">
        <v>53</v>
      </c>
      <c r="E412" t="s">
        <v>20</v>
      </c>
      <c r="F412" t="s">
        <v>29</v>
      </c>
      <c r="G412">
        <v>40000</v>
      </c>
      <c r="H412">
        <v>0</v>
      </c>
      <c r="I412">
        <f t="shared" si="20"/>
        <v>40000</v>
      </c>
      <c r="J412">
        <v>1148</v>
      </c>
      <c r="K412">
        <v>0</v>
      </c>
      <c r="L412">
        <v>1216</v>
      </c>
      <c r="M412">
        <v>3174.76</v>
      </c>
      <c r="N412">
        <f t="shared" si="22"/>
        <v>5538.76</v>
      </c>
      <c r="O412">
        <f t="shared" si="21"/>
        <v>34461.24</v>
      </c>
      <c r="Q412">
        <v>31</v>
      </c>
    </row>
    <row r="413" spans="1:17" ht="15">
      <c r="A413">
        <v>407</v>
      </c>
      <c r="B413" t="s">
        <v>554</v>
      </c>
      <c r="C413" t="s">
        <v>548</v>
      </c>
      <c r="D413" t="s">
        <v>247</v>
      </c>
      <c r="E413" t="s">
        <v>20</v>
      </c>
      <c r="F413" t="s">
        <v>21</v>
      </c>
      <c r="G413">
        <v>25000</v>
      </c>
      <c r="H413">
        <v>0</v>
      </c>
      <c r="I413">
        <f t="shared" si="20"/>
        <v>25000</v>
      </c>
      <c r="J413">
        <v>717.5</v>
      </c>
      <c r="K413">
        <v>0</v>
      </c>
      <c r="L413">
        <v>760</v>
      </c>
      <c r="M413">
        <v>0</v>
      </c>
      <c r="N413">
        <f t="shared" si="22"/>
        <v>1477.5</v>
      </c>
      <c r="O413">
        <f t="shared" si="21"/>
        <v>23522.5</v>
      </c>
      <c r="Q413">
        <v>31</v>
      </c>
    </row>
    <row r="414" spans="1:17" ht="15">
      <c r="A414">
        <v>408</v>
      </c>
      <c r="B414" t="s">
        <v>555</v>
      </c>
      <c r="C414" t="s">
        <v>548</v>
      </c>
      <c r="D414" t="s">
        <v>220</v>
      </c>
      <c r="E414" t="s">
        <v>20</v>
      </c>
      <c r="F414" t="s">
        <v>21</v>
      </c>
      <c r="G414">
        <v>25000</v>
      </c>
      <c r="H414">
        <v>0</v>
      </c>
      <c r="I414">
        <f t="shared" si="20"/>
        <v>25000</v>
      </c>
      <c r="J414">
        <v>717.5</v>
      </c>
      <c r="K414">
        <v>0</v>
      </c>
      <c r="L414">
        <v>760</v>
      </c>
      <c r="M414">
        <v>0</v>
      </c>
      <c r="N414">
        <f t="shared" si="22"/>
        <v>1477.5</v>
      </c>
      <c r="O414">
        <f t="shared" si="21"/>
        <v>23522.5</v>
      </c>
      <c r="Q414">
        <v>31</v>
      </c>
    </row>
    <row r="415" spans="1:17" ht="15">
      <c r="A415">
        <v>409</v>
      </c>
      <c r="B415" t="s">
        <v>556</v>
      </c>
      <c r="C415" t="s">
        <v>557</v>
      </c>
      <c r="D415" t="s">
        <v>460</v>
      </c>
      <c r="E415" t="s">
        <v>20</v>
      </c>
      <c r="F415" t="s">
        <v>21</v>
      </c>
      <c r="G415">
        <v>85000</v>
      </c>
      <c r="H415">
        <v>0</v>
      </c>
      <c r="I415">
        <f t="shared" si="20"/>
        <v>85000</v>
      </c>
      <c r="J415">
        <v>2439.5</v>
      </c>
      <c r="K415">
        <v>8577.06</v>
      </c>
      <c r="L415">
        <v>2584</v>
      </c>
      <c r="M415">
        <v>796.78</v>
      </c>
      <c r="N415">
        <f t="shared" si="22"/>
        <v>14397.34</v>
      </c>
      <c r="O415">
        <f t="shared" si="21"/>
        <v>70602.66</v>
      </c>
      <c r="Q415">
        <v>32</v>
      </c>
    </row>
    <row r="416" spans="1:17" ht="15">
      <c r="A416">
        <v>410</v>
      </c>
      <c r="B416" t="s">
        <v>558</v>
      </c>
      <c r="C416" t="s">
        <v>557</v>
      </c>
      <c r="D416" t="s">
        <v>390</v>
      </c>
      <c r="E416" t="s">
        <v>20</v>
      </c>
      <c r="F416" t="s">
        <v>21</v>
      </c>
      <c r="G416">
        <v>65000</v>
      </c>
      <c r="H416">
        <v>0</v>
      </c>
      <c r="I416">
        <f t="shared" si="20"/>
        <v>65000</v>
      </c>
      <c r="J416">
        <v>1865.5</v>
      </c>
      <c r="K416">
        <v>4427.55</v>
      </c>
      <c r="L416">
        <v>1976</v>
      </c>
      <c r="M416">
        <v>100</v>
      </c>
      <c r="N416">
        <f t="shared" si="22"/>
        <v>8369.05</v>
      </c>
      <c r="O416">
        <f t="shared" si="21"/>
        <v>56630.95</v>
      </c>
      <c r="Q416">
        <v>32</v>
      </c>
    </row>
    <row r="417" spans="1:17" ht="15">
      <c r="A417">
        <v>411</v>
      </c>
      <c r="B417" t="s">
        <v>559</v>
      </c>
      <c r="C417" t="s">
        <v>557</v>
      </c>
      <c r="D417" t="s">
        <v>390</v>
      </c>
      <c r="E417" t="s">
        <v>20</v>
      </c>
      <c r="F417" t="s">
        <v>21</v>
      </c>
      <c r="G417">
        <v>50000</v>
      </c>
      <c r="H417">
        <v>0</v>
      </c>
      <c r="I417">
        <f t="shared" si="20"/>
        <v>50000</v>
      </c>
      <c r="J417">
        <v>1435</v>
      </c>
      <c r="K417">
        <v>1854</v>
      </c>
      <c r="L417">
        <v>1520</v>
      </c>
      <c r="M417">
        <v>100</v>
      </c>
      <c r="N417">
        <f t="shared" si="22"/>
        <v>4909</v>
      </c>
      <c r="O417">
        <f t="shared" si="21"/>
        <v>45091</v>
      </c>
      <c r="Q417">
        <v>32</v>
      </c>
    </row>
    <row r="418" spans="1:17" ht="15">
      <c r="A418">
        <v>412</v>
      </c>
      <c r="B418" t="s">
        <v>560</v>
      </c>
      <c r="C418" t="s">
        <v>557</v>
      </c>
      <c r="D418" t="s">
        <v>407</v>
      </c>
      <c r="E418" t="s">
        <v>20</v>
      </c>
      <c r="F418" t="s">
        <v>21</v>
      </c>
      <c r="G418">
        <v>40000</v>
      </c>
      <c r="H418">
        <v>0</v>
      </c>
      <c r="I418">
        <f t="shared" si="20"/>
        <v>40000</v>
      </c>
      <c r="J418">
        <v>1148</v>
      </c>
      <c r="K418">
        <v>442.65</v>
      </c>
      <c r="L418">
        <v>1216</v>
      </c>
      <c r="M418">
        <v>100</v>
      </c>
      <c r="N418">
        <f t="shared" si="22"/>
        <v>2906.65</v>
      </c>
      <c r="O418">
        <f t="shared" si="21"/>
        <v>37093.35</v>
      </c>
      <c r="Q418">
        <v>32</v>
      </c>
    </row>
    <row r="419" spans="1:17" ht="15">
      <c r="A419">
        <v>413</v>
      </c>
      <c r="B419" t="s">
        <v>561</v>
      </c>
      <c r="C419" t="s">
        <v>557</v>
      </c>
      <c r="D419" t="s">
        <v>407</v>
      </c>
      <c r="E419" t="s">
        <v>20</v>
      </c>
      <c r="F419" t="s">
        <v>21</v>
      </c>
      <c r="G419">
        <v>40000</v>
      </c>
      <c r="H419">
        <v>0</v>
      </c>
      <c r="I419">
        <f t="shared" si="20"/>
        <v>40000</v>
      </c>
      <c r="J419">
        <v>1148</v>
      </c>
      <c r="K419">
        <v>442.65</v>
      </c>
      <c r="L419">
        <v>1216</v>
      </c>
      <c r="M419">
        <v>100</v>
      </c>
      <c r="N419">
        <f t="shared" si="22"/>
        <v>2906.65</v>
      </c>
      <c r="O419">
        <f t="shared" si="21"/>
        <v>37093.35</v>
      </c>
      <c r="Q419">
        <v>32</v>
      </c>
    </row>
    <row r="420" spans="1:17" ht="15">
      <c r="A420">
        <v>414</v>
      </c>
      <c r="B420" t="s">
        <v>562</v>
      </c>
      <c r="C420" t="s">
        <v>557</v>
      </c>
      <c r="D420" t="s">
        <v>407</v>
      </c>
      <c r="E420" t="s">
        <v>20</v>
      </c>
      <c r="F420" t="s">
        <v>21</v>
      </c>
      <c r="G420">
        <v>40000</v>
      </c>
      <c r="H420">
        <v>0</v>
      </c>
      <c r="I420">
        <f t="shared" si="20"/>
        <v>40000</v>
      </c>
      <c r="J420">
        <v>1148</v>
      </c>
      <c r="K420">
        <v>442.65</v>
      </c>
      <c r="L420">
        <v>1216</v>
      </c>
      <c r="M420">
        <v>100</v>
      </c>
      <c r="N420">
        <f t="shared" si="22"/>
        <v>2906.65</v>
      </c>
      <c r="O420">
        <f t="shared" si="21"/>
        <v>37093.35</v>
      </c>
      <c r="Q420">
        <v>32</v>
      </c>
    </row>
    <row r="421" spans="1:17" ht="15">
      <c r="A421">
        <v>415</v>
      </c>
      <c r="B421" t="s">
        <v>563</v>
      </c>
      <c r="C421" t="s">
        <v>557</v>
      </c>
      <c r="D421" t="s">
        <v>53</v>
      </c>
      <c r="E421" t="s">
        <v>20</v>
      </c>
      <c r="F421" t="s">
        <v>29</v>
      </c>
      <c r="G421">
        <v>40000</v>
      </c>
      <c r="H421">
        <v>0</v>
      </c>
      <c r="I421">
        <f t="shared" si="20"/>
        <v>40000</v>
      </c>
      <c r="J421">
        <v>1148</v>
      </c>
      <c r="K421">
        <v>442.65</v>
      </c>
      <c r="L421">
        <v>1216</v>
      </c>
      <c r="M421">
        <v>100</v>
      </c>
      <c r="N421">
        <f t="shared" si="22"/>
        <v>2906.65</v>
      </c>
      <c r="O421">
        <f t="shared" si="21"/>
        <v>37093.35</v>
      </c>
      <c r="Q421">
        <v>32</v>
      </c>
    </row>
    <row r="422" spans="1:17" ht="15">
      <c r="A422">
        <v>416</v>
      </c>
      <c r="B422" t="s">
        <v>564</v>
      </c>
      <c r="C422" t="s">
        <v>565</v>
      </c>
      <c r="D422" t="s">
        <v>247</v>
      </c>
      <c r="E422" t="s">
        <v>20</v>
      </c>
      <c r="F422" t="s">
        <v>21</v>
      </c>
      <c r="G422">
        <v>25000</v>
      </c>
      <c r="H422">
        <v>0</v>
      </c>
      <c r="I422">
        <f t="shared" si="20"/>
        <v>25000</v>
      </c>
      <c r="J422">
        <v>717.5</v>
      </c>
      <c r="K422">
        <v>0</v>
      </c>
      <c r="L422">
        <v>760</v>
      </c>
      <c r="M422">
        <v>100</v>
      </c>
      <c r="N422">
        <f t="shared" si="22"/>
        <v>1577.5</v>
      </c>
      <c r="O422">
        <f t="shared" si="21"/>
        <v>23422.5</v>
      </c>
      <c r="Q422">
        <v>32</v>
      </c>
    </row>
    <row r="423" spans="1:17" ht="15">
      <c r="A423">
        <v>417</v>
      </c>
      <c r="B423" t="s">
        <v>566</v>
      </c>
      <c r="C423" t="s">
        <v>567</v>
      </c>
      <c r="D423" t="s">
        <v>568</v>
      </c>
      <c r="E423" t="s">
        <v>20</v>
      </c>
      <c r="F423" t="s">
        <v>29</v>
      </c>
      <c r="G423">
        <v>90000</v>
      </c>
      <c r="H423">
        <v>0</v>
      </c>
      <c r="I423">
        <f aca="true" t="shared" si="23" ref="I423:I458">+G423+H423</f>
        <v>90000</v>
      </c>
      <c r="J423">
        <v>2583</v>
      </c>
      <c r="K423">
        <v>9753.19</v>
      </c>
      <c r="L423">
        <v>2736</v>
      </c>
      <c r="M423">
        <v>492.49</v>
      </c>
      <c r="N423">
        <f t="shared" si="22"/>
        <v>15564.68</v>
      </c>
      <c r="O423">
        <f aca="true" t="shared" si="24" ref="O423:O458">+I423-N423</f>
        <v>74435.32</v>
      </c>
      <c r="Q423">
        <v>33</v>
      </c>
    </row>
    <row r="424" spans="1:17" ht="15">
      <c r="A424">
        <v>418</v>
      </c>
      <c r="B424" t="s">
        <v>569</v>
      </c>
      <c r="C424" t="s">
        <v>567</v>
      </c>
      <c r="D424" t="s">
        <v>460</v>
      </c>
      <c r="E424" t="s">
        <v>20</v>
      </c>
      <c r="F424" t="s">
        <v>21</v>
      </c>
      <c r="G424">
        <v>85000</v>
      </c>
      <c r="H424">
        <v>0</v>
      </c>
      <c r="I424">
        <f t="shared" si="23"/>
        <v>85000</v>
      </c>
      <c r="J424">
        <v>2439.5</v>
      </c>
      <c r="K424">
        <v>8577.06</v>
      </c>
      <c r="L424">
        <v>2584</v>
      </c>
      <c r="M424">
        <v>960.05</v>
      </c>
      <c r="N424">
        <f t="shared" si="22"/>
        <v>14560.609999999999</v>
      </c>
      <c r="O424">
        <f t="shared" si="24"/>
        <v>70439.39</v>
      </c>
      <c r="Q424">
        <v>33</v>
      </c>
    </row>
    <row r="425" spans="1:17" ht="15">
      <c r="A425">
        <v>419</v>
      </c>
      <c r="B425" t="s">
        <v>570</v>
      </c>
      <c r="C425" t="s">
        <v>567</v>
      </c>
      <c r="D425" t="s">
        <v>571</v>
      </c>
      <c r="E425" t="s">
        <v>20</v>
      </c>
      <c r="F425" t="s">
        <v>29</v>
      </c>
      <c r="G425">
        <v>70000</v>
      </c>
      <c r="H425">
        <v>0</v>
      </c>
      <c r="I425">
        <f t="shared" si="23"/>
        <v>70000</v>
      </c>
      <c r="J425">
        <v>2009</v>
      </c>
      <c r="K425">
        <v>5368.45</v>
      </c>
      <c r="L425">
        <v>2128</v>
      </c>
      <c r="M425">
        <v>0</v>
      </c>
      <c r="N425">
        <f t="shared" si="22"/>
        <v>9505.45</v>
      </c>
      <c r="O425">
        <f t="shared" si="24"/>
        <v>60494.55</v>
      </c>
      <c r="Q425">
        <v>33</v>
      </c>
    </row>
    <row r="426" spans="1:17" ht="15">
      <c r="A426">
        <v>420</v>
      </c>
      <c r="B426" t="s">
        <v>572</v>
      </c>
      <c r="C426" t="s">
        <v>567</v>
      </c>
      <c r="D426" t="s">
        <v>390</v>
      </c>
      <c r="E426" t="s">
        <v>20</v>
      </c>
      <c r="F426" t="s">
        <v>29</v>
      </c>
      <c r="G426">
        <v>60000</v>
      </c>
      <c r="H426">
        <v>0</v>
      </c>
      <c r="I426">
        <f t="shared" si="23"/>
        <v>60000</v>
      </c>
      <c r="J426">
        <v>1722</v>
      </c>
      <c r="K426">
        <v>3486.65</v>
      </c>
      <c r="L426">
        <v>1824</v>
      </c>
      <c r="M426">
        <v>0</v>
      </c>
      <c r="N426">
        <f t="shared" si="22"/>
        <v>7032.65</v>
      </c>
      <c r="O426">
        <f t="shared" si="24"/>
        <v>52967.35</v>
      </c>
      <c r="Q426">
        <v>33</v>
      </c>
    </row>
    <row r="427" spans="1:17" ht="15">
      <c r="A427">
        <v>421</v>
      </c>
      <c r="B427" t="s">
        <v>573</v>
      </c>
      <c r="C427" t="s">
        <v>567</v>
      </c>
      <c r="D427" t="s">
        <v>571</v>
      </c>
      <c r="E427" t="s">
        <v>20</v>
      </c>
      <c r="F427" t="s">
        <v>29</v>
      </c>
      <c r="G427">
        <v>60000</v>
      </c>
      <c r="H427">
        <v>0</v>
      </c>
      <c r="I427">
        <f t="shared" si="23"/>
        <v>60000</v>
      </c>
      <c r="J427">
        <v>1722</v>
      </c>
      <c r="K427">
        <v>3486.65</v>
      </c>
      <c r="L427">
        <v>1824</v>
      </c>
      <c r="M427">
        <v>3019.37</v>
      </c>
      <c r="N427">
        <f t="shared" si="22"/>
        <v>10052.02</v>
      </c>
      <c r="O427">
        <f t="shared" si="24"/>
        <v>49947.979999999996</v>
      </c>
      <c r="Q427">
        <v>15</v>
      </c>
    </row>
    <row r="428" spans="1:17" ht="15">
      <c r="A428">
        <v>422</v>
      </c>
      <c r="B428" t="s">
        <v>574</v>
      </c>
      <c r="C428" t="s">
        <v>567</v>
      </c>
      <c r="D428" t="s">
        <v>390</v>
      </c>
      <c r="E428" t="s">
        <v>20</v>
      </c>
      <c r="F428" t="s">
        <v>29</v>
      </c>
      <c r="G428">
        <v>60000</v>
      </c>
      <c r="H428">
        <v>0</v>
      </c>
      <c r="I428">
        <f t="shared" si="23"/>
        <v>60000</v>
      </c>
      <c r="J428">
        <v>1722</v>
      </c>
      <c r="K428">
        <v>2851.7</v>
      </c>
      <c r="L428">
        <v>1824</v>
      </c>
      <c r="M428">
        <v>3174.76</v>
      </c>
      <c r="N428">
        <f t="shared" si="22"/>
        <v>9572.46</v>
      </c>
      <c r="O428">
        <f t="shared" si="24"/>
        <v>50427.54</v>
      </c>
      <c r="Q428">
        <v>33</v>
      </c>
    </row>
    <row r="429" spans="1:17" ht="15">
      <c r="A429">
        <v>423</v>
      </c>
      <c r="B429" t="s">
        <v>575</v>
      </c>
      <c r="C429" t="s">
        <v>567</v>
      </c>
      <c r="D429" t="s">
        <v>390</v>
      </c>
      <c r="E429" t="s">
        <v>20</v>
      </c>
      <c r="F429" t="s">
        <v>21</v>
      </c>
      <c r="G429">
        <v>50000</v>
      </c>
      <c r="H429">
        <v>0</v>
      </c>
      <c r="I429">
        <f t="shared" si="23"/>
        <v>50000</v>
      </c>
      <c r="J429">
        <v>1435</v>
      </c>
      <c r="K429">
        <v>1854</v>
      </c>
      <c r="L429">
        <v>1520</v>
      </c>
      <c r="M429">
        <v>0</v>
      </c>
      <c r="N429">
        <f t="shared" si="22"/>
        <v>4809</v>
      </c>
      <c r="O429">
        <f t="shared" si="24"/>
        <v>45191</v>
      </c>
      <c r="Q429">
        <v>33</v>
      </c>
    </row>
    <row r="430" spans="1:17" ht="15">
      <c r="A430">
        <v>424</v>
      </c>
      <c r="B430" t="s">
        <v>576</v>
      </c>
      <c r="C430" t="s">
        <v>567</v>
      </c>
      <c r="D430" t="s">
        <v>390</v>
      </c>
      <c r="E430" t="s">
        <v>20</v>
      </c>
      <c r="F430" t="s">
        <v>29</v>
      </c>
      <c r="G430">
        <v>50000</v>
      </c>
      <c r="H430">
        <v>0</v>
      </c>
      <c r="I430">
        <f t="shared" si="23"/>
        <v>50000</v>
      </c>
      <c r="J430">
        <v>1435</v>
      </c>
      <c r="K430">
        <v>1615.89</v>
      </c>
      <c r="L430">
        <v>1520</v>
      </c>
      <c r="M430">
        <v>4596.47</v>
      </c>
      <c r="N430">
        <f t="shared" si="22"/>
        <v>9167.36</v>
      </c>
      <c r="O430">
        <f t="shared" si="24"/>
        <v>40832.64</v>
      </c>
      <c r="Q430">
        <v>33</v>
      </c>
    </row>
    <row r="431" spans="1:17" ht="15">
      <c r="A431">
        <v>425</v>
      </c>
      <c r="B431" t="s">
        <v>577</v>
      </c>
      <c r="C431" t="s">
        <v>567</v>
      </c>
      <c r="D431" t="s">
        <v>390</v>
      </c>
      <c r="E431" t="s">
        <v>20</v>
      </c>
      <c r="F431" t="s">
        <v>21</v>
      </c>
      <c r="G431">
        <v>50000</v>
      </c>
      <c r="H431">
        <v>0</v>
      </c>
      <c r="I431">
        <f t="shared" si="23"/>
        <v>50000</v>
      </c>
      <c r="J431">
        <v>1435</v>
      </c>
      <c r="K431">
        <v>1854</v>
      </c>
      <c r="L431">
        <v>1520</v>
      </c>
      <c r="M431">
        <v>1698.55</v>
      </c>
      <c r="N431">
        <f t="shared" si="22"/>
        <v>6507.55</v>
      </c>
      <c r="O431">
        <f t="shared" si="24"/>
        <v>43492.45</v>
      </c>
      <c r="Q431">
        <v>33</v>
      </c>
    </row>
    <row r="432" spans="1:17" ht="15">
      <c r="A432">
        <v>426</v>
      </c>
      <c r="B432" t="s">
        <v>578</v>
      </c>
      <c r="C432" t="s">
        <v>567</v>
      </c>
      <c r="D432" t="s">
        <v>390</v>
      </c>
      <c r="E432" t="s">
        <v>20</v>
      </c>
      <c r="F432" t="s">
        <v>21</v>
      </c>
      <c r="G432">
        <v>50000</v>
      </c>
      <c r="H432">
        <v>0</v>
      </c>
      <c r="I432">
        <f t="shared" si="23"/>
        <v>50000</v>
      </c>
      <c r="J432">
        <v>1435</v>
      </c>
      <c r="K432">
        <v>1854</v>
      </c>
      <c r="L432">
        <v>1520</v>
      </c>
      <c r="M432">
        <v>0</v>
      </c>
      <c r="N432">
        <f t="shared" si="22"/>
        <v>4809</v>
      </c>
      <c r="O432">
        <f t="shared" si="24"/>
        <v>45191</v>
      </c>
      <c r="Q432">
        <v>33</v>
      </c>
    </row>
    <row r="433" spans="1:17" ht="15">
      <c r="A433">
        <v>427</v>
      </c>
      <c r="B433" t="s">
        <v>579</v>
      </c>
      <c r="C433" t="s">
        <v>567</v>
      </c>
      <c r="D433" t="s">
        <v>580</v>
      </c>
      <c r="E433" t="s">
        <v>20</v>
      </c>
      <c r="F433" t="s">
        <v>21</v>
      </c>
      <c r="G433">
        <v>50000</v>
      </c>
      <c r="H433">
        <v>0</v>
      </c>
      <c r="I433">
        <f t="shared" si="23"/>
        <v>50000</v>
      </c>
      <c r="J433">
        <v>1435</v>
      </c>
      <c r="K433">
        <v>1377.79</v>
      </c>
      <c r="L433">
        <v>1520</v>
      </c>
      <c r="M433">
        <v>4234.81</v>
      </c>
      <c r="N433">
        <f t="shared" si="22"/>
        <v>8567.6</v>
      </c>
      <c r="O433">
        <f t="shared" si="24"/>
        <v>41432.4</v>
      </c>
      <c r="Q433">
        <v>33</v>
      </c>
    </row>
    <row r="434" spans="1:17" ht="15">
      <c r="A434">
        <v>428</v>
      </c>
      <c r="B434" t="s">
        <v>581</v>
      </c>
      <c r="C434" t="s">
        <v>567</v>
      </c>
      <c r="D434" t="s">
        <v>212</v>
      </c>
      <c r="E434" t="s">
        <v>20</v>
      </c>
      <c r="F434" t="s">
        <v>21</v>
      </c>
      <c r="G434">
        <v>50000</v>
      </c>
      <c r="H434">
        <v>0</v>
      </c>
      <c r="I434">
        <f t="shared" si="23"/>
        <v>50000</v>
      </c>
      <c r="J434">
        <v>1435</v>
      </c>
      <c r="K434">
        <v>1854</v>
      </c>
      <c r="L434">
        <v>1520</v>
      </c>
      <c r="M434">
        <v>0</v>
      </c>
      <c r="N434">
        <f t="shared" si="22"/>
        <v>4809</v>
      </c>
      <c r="O434">
        <f t="shared" si="24"/>
        <v>45191</v>
      </c>
      <c r="Q434">
        <v>33</v>
      </c>
    </row>
    <row r="435" spans="1:17" ht="15">
      <c r="A435">
        <v>429</v>
      </c>
      <c r="B435" t="s">
        <v>582</v>
      </c>
      <c r="C435" t="s">
        <v>567</v>
      </c>
      <c r="D435" t="s">
        <v>390</v>
      </c>
      <c r="E435" t="s">
        <v>20</v>
      </c>
      <c r="F435" t="s">
        <v>21</v>
      </c>
      <c r="G435">
        <v>50000</v>
      </c>
      <c r="H435">
        <v>0</v>
      </c>
      <c r="I435">
        <f>+G435+H435</f>
        <v>50000</v>
      </c>
      <c r="J435">
        <v>1435</v>
      </c>
      <c r="K435">
        <v>1854</v>
      </c>
      <c r="L435">
        <v>1520</v>
      </c>
      <c r="M435">
        <v>0</v>
      </c>
      <c r="N435">
        <f t="shared" si="22"/>
        <v>4809</v>
      </c>
      <c r="O435">
        <f>+I435-N435</f>
        <v>45191</v>
      </c>
      <c r="Q435">
        <v>1</v>
      </c>
    </row>
    <row r="436" spans="1:17" ht="15">
      <c r="A436">
        <v>430</v>
      </c>
      <c r="B436" t="s">
        <v>583</v>
      </c>
      <c r="C436" t="s">
        <v>567</v>
      </c>
      <c r="D436" t="s">
        <v>580</v>
      </c>
      <c r="E436" t="s">
        <v>20</v>
      </c>
      <c r="F436" t="s">
        <v>29</v>
      </c>
      <c r="G436">
        <v>50000</v>
      </c>
      <c r="H436">
        <v>0</v>
      </c>
      <c r="I436">
        <f t="shared" si="23"/>
        <v>50000</v>
      </c>
      <c r="J436">
        <v>1435</v>
      </c>
      <c r="K436">
        <v>1615.89</v>
      </c>
      <c r="L436">
        <v>1520</v>
      </c>
      <c r="M436">
        <v>1908.93</v>
      </c>
      <c r="N436">
        <f t="shared" si="22"/>
        <v>6479.820000000001</v>
      </c>
      <c r="O436">
        <f t="shared" si="24"/>
        <v>43520.18</v>
      </c>
      <c r="Q436">
        <v>33</v>
      </c>
    </row>
    <row r="437" spans="1:17" ht="15">
      <c r="A437">
        <v>431</v>
      </c>
      <c r="B437" t="s">
        <v>584</v>
      </c>
      <c r="C437" t="s">
        <v>567</v>
      </c>
      <c r="D437" t="s">
        <v>390</v>
      </c>
      <c r="E437" t="s">
        <v>20</v>
      </c>
      <c r="F437" t="s">
        <v>29</v>
      </c>
      <c r="G437">
        <v>50000</v>
      </c>
      <c r="H437">
        <v>0</v>
      </c>
      <c r="I437">
        <f t="shared" si="23"/>
        <v>50000</v>
      </c>
      <c r="J437">
        <v>1435</v>
      </c>
      <c r="K437">
        <v>1854</v>
      </c>
      <c r="L437">
        <v>1520</v>
      </c>
      <c r="M437">
        <v>0</v>
      </c>
      <c r="N437">
        <f t="shared" si="22"/>
        <v>4809</v>
      </c>
      <c r="O437">
        <f t="shared" si="24"/>
        <v>45191</v>
      </c>
      <c r="Q437">
        <v>33</v>
      </c>
    </row>
    <row r="438" spans="1:17" ht="15">
      <c r="A438">
        <v>432</v>
      </c>
      <c r="B438" t="s">
        <v>585</v>
      </c>
      <c r="C438" t="s">
        <v>567</v>
      </c>
      <c r="D438" t="s">
        <v>580</v>
      </c>
      <c r="E438" t="s">
        <v>20</v>
      </c>
      <c r="F438" t="s">
        <v>29</v>
      </c>
      <c r="G438">
        <v>50000</v>
      </c>
      <c r="H438">
        <v>0</v>
      </c>
      <c r="I438">
        <f t="shared" si="23"/>
        <v>50000</v>
      </c>
      <c r="J438">
        <v>1435</v>
      </c>
      <c r="K438">
        <v>1854</v>
      </c>
      <c r="L438">
        <v>1520</v>
      </c>
      <c r="M438">
        <v>0</v>
      </c>
      <c r="N438">
        <f t="shared" si="22"/>
        <v>4809</v>
      </c>
      <c r="O438">
        <f t="shared" si="24"/>
        <v>45191</v>
      </c>
      <c r="Q438">
        <v>33</v>
      </c>
    </row>
    <row r="439" spans="1:17" ht="15">
      <c r="A439">
        <v>433</v>
      </c>
      <c r="B439" t="s">
        <v>586</v>
      </c>
      <c r="C439" t="s">
        <v>567</v>
      </c>
      <c r="D439" t="s">
        <v>390</v>
      </c>
      <c r="E439" t="s">
        <v>20</v>
      </c>
      <c r="F439" t="s">
        <v>29</v>
      </c>
      <c r="G439">
        <v>50000</v>
      </c>
      <c r="H439">
        <v>0</v>
      </c>
      <c r="I439">
        <f t="shared" si="23"/>
        <v>50000</v>
      </c>
      <c r="J439">
        <v>1435</v>
      </c>
      <c r="K439">
        <v>1854</v>
      </c>
      <c r="L439">
        <v>1520</v>
      </c>
      <c r="M439">
        <v>0</v>
      </c>
      <c r="N439">
        <f t="shared" si="22"/>
        <v>4809</v>
      </c>
      <c r="O439">
        <f t="shared" si="24"/>
        <v>45191</v>
      </c>
      <c r="Q439">
        <v>33</v>
      </c>
    </row>
    <row r="440" spans="1:17" ht="15">
      <c r="A440">
        <v>434</v>
      </c>
      <c r="B440" t="s">
        <v>587</v>
      </c>
      <c r="C440" t="s">
        <v>567</v>
      </c>
      <c r="D440" t="s">
        <v>580</v>
      </c>
      <c r="E440" t="s">
        <v>20</v>
      </c>
      <c r="F440" t="s">
        <v>29</v>
      </c>
      <c r="G440">
        <v>50000</v>
      </c>
      <c r="H440">
        <v>0</v>
      </c>
      <c r="I440">
        <f t="shared" si="23"/>
        <v>50000</v>
      </c>
      <c r="J440">
        <v>1435</v>
      </c>
      <c r="K440">
        <v>1854</v>
      </c>
      <c r="L440">
        <v>1520</v>
      </c>
      <c r="M440">
        <v>2437.05</v>
      </c>
      <c r="N440">
        <f t="shared" si="22"/>
        <v>7246.05</v>
      </c>
      <c r="O440">
        <f t="shared" si="24"/>
        <v>42753.95</v>
      </c>
      <c r="Q440">
        <v>33</v>
      </c>
    </row>
    <row r="441" spans="1:17" ht="15">
      <c r="A441">
        <v>435</v>
      </c>
      <c r="B441" t="s">
        <v>588</v>
      </c>
      <c r="C441" t="s">
        <v>567</v>
      </c>
      <c r="D441" t="s">
        <v>390</v>
      </c>
      <c r="E441" t="s">
        <v>20</v>
      </c>
      <c r="F441" t="s">
        <v>21</v>
      </c>
      <c r="G441">
        <v>50000</v>
      </c>
      <c r="H441">
        <v>0</v>
      </c>
      <c r="I441">
        <f t="shared" si="23"/>
        <v>50000</v>
      </c>
      <c r="J441">
        <v>1435</v>
      </c>
      <c r="K441">
        <v>1854</v>
      </c>
      <c r="L441">
        <v>1520</v>
      </c>
      <c r="M441">
        <v>0</v>
      </c>
      <c r="N441">
        <f t="shared" si="22"/>
        <v>4809</v>
      </c>
      <c r="O441">
        <f t="shared" si="24"/>
        <v>45191</v>
      </c>
      <c r="Q441">
        <v>33</v>
      </c>
    </row>
    <row r="442" spans="1:17" ht="15">
      <c r="A442">
        <v>436</v>
      </c>
      <c r="B442" t="s">
        <v>589</v>
      </c>
      <c r="C442" t="s">
        <v>567</v>
      </c>
      <c r="D442" t="s">
        <v>212</v>
      </c>
      <c r="E442" t="s">
        <v>20</v>
      </c>
      <c r="F442" t="s">
        <v>21</v>
      </c>
      <c r="G442">
        <v>50000</v>
      </c>
      <c r="H442">
        <v>0</v>
      </c>
      <c r="I442">
        <f t="shared" si="23"/>
        <v>50000</v>
      </c>
      <c r="J442">
        <v>1435</v>
      </c>
      <c r="K442">
        <v>1854</v>
      </c>
      <c r="L442">
        <v>1520</v>
      </c>
      <c r="M442">
        <v>100</v>
      </c>
      <c r="N442">
        <f t="shared" si="22"/>
        <v>4909</v>
      </c>
      <c r="O442">
        <f t="shared" si="24"/>
        <v>45091</v>
      </c>
      <c r="Q442">
        <v>33</v>
      </c>
    </row>
    <row r="443" spans="1:17" ht="15">
      <c r="A443">
        <v>437</v>
      </c>
      <c r="B443" t="s">
        <v>590</v>
      </c>
      <c r="C443" t="s">
        <v>567</v>
      </c>
      <c r="D443" t="s">
        <v>580</v>
      </c>
      <c r="E443" t="s">
        <v>20</v>
      </c>
      <c r="F443" t="s">
        <v>29</v>
      </c>
      <c r="G443">
        <v>50000</v>
      </c>
      <c r="H443">
        <v>0</v>
      </c>
      <c r="I443">
        <f t="shared" si="23"/>
        <v>50000</v>
      </c>
      <c r="J443">
        <v>1435</v>
      </c>
      <c r="K443">
        <v>1615.89</v>
      </c>
      <c r="L443">
        <v>1520</v>
      </c>
      <c r="M443">
        <v>1587.38</v>
      </c>
      <c r="N443">
        <f t="shared" si="22"/>
        <v>6158.27</v>
      </c>
      <c r="O443">
        <f t="shared" si="24"/>
        <v>43841.729999999996</v>
      </c>
      <c r="Q443">
        <v>33</v>
      </c>
    </row>
    <row r="444" spans="1:17" ht="15">
      <c r="A444">
        <v>438</v>
      </c>
      <c r="B444" t="s">
        <v>591</v>
      </c>
      <c r="C444" t="s">
        <v>567</v>
      </c>
      <c r="D444" t="s">
        <v>390</v>
      </c>
      <c r="E444" t="s">
        <v>20</v>
      </c>
      <c r="F444" t="s">
        <v>21</v>
      </c>
      <c r="G444">
        <v>50000</v>
      </c>
      <c r="H444">
        <v>0</v>
      </c>
      <c r="I444">
        <f t="shared" si="23"/>
        <v>50000</v>
      </c>
      <c r="J444">
        <v>1435</v>
      </c>
      <c r="K444">
        <v>1854</v>
      </c>
      <c r="L444">
        <v>1520</v>
      </c>
      <c r="M444">
        <v>100</v>
      </c>
      <c r="N444">
        <f t="shared" si="22"/>
        <v>4909</v>
      </c>
      <c r="O444">
        <f t="shared" si="24"/>
        <v>45091</v>
      </c>
      <c r="Q444">
        <v>33</v>
      </c>
    </row>
    <row r="445" spans="1:17" ht="15">
      <c r="A445">
        <v>439</v>
      </c>
      <c r="B445" t="s">
        <v>592</v>
      </c>
      <c r="C445" t="s">
        <v>567</v>
      </c>
      <c r="D445" t="s">
        <v>102</v>
      </c>
      <c r="E445" t="s">
        <v>20</v>
      </c>
      <c r="F445" t="s">
        <v>29</v>
      </c>
      <c r="G445">
        <v>50000</v>
      </c>
      <c r="H445">
        <v>0</v>
      </c>
      <c r="I445">
        <f t="shared" si="23"/>
        <v>50000</v>
      </c>
      <c r="J445">
        <v>1435</v>
      </c>
      <c r="K445">
        <v>1854</v>
      </c>
      <c r="L445">
        <v>1520</v>
      </c>
      <c r="M445">
        <v>321.55</v>
      </c>
      <c r="N445">
        <f t="shared" si="22"/>
        <v>5130.55</v>
      </c>
      <c r="O445">
        <f t="shared" si="24"/>
        <v>44869.45</v>
      </c>
      <c r="Q445">
        <v>33</v>
      </c>
    </row>
    <row r="446" spans="1:17" ht="15">
      <c r="A446">
        <v>440</v>
      </c>
      <c r="B446" t="s">
        <v>593</v>
      </c>
      <c r="C446" t="s">
        <v>567</v>
      </c>
      <c r="D446" t="s">
        <v>390</v>
      </c>
      <c r="E446" t="s">
        <v>20</v>
      </c>
      <c r="F446" t="s">
        <v>21</v>
      </c>
      <c r="G446">
        <v>50000</v>
      </c>
      <c r="H446">
        <v>0</v>
      </c>
      <c r="I446">
        <f t="shared" si="23"/>
        <v>50000</v>
      </c>
      <c r="J446">
        <v>1435</v>
      </c>
      <c r="K446">
        <v>1854</v>
      </c>
      <c r="L446">
        <v>1520</v>
      </c>
      <c r="M446">
        <v>221.55</v>
      </c>
      <c r="N446">
        <f t="shared" si="22"/>
        <v>5030.55</v>
      </c>
      <c r="O446">
        <f t="shared" si="24"/>
        <v>44969.45</v>
      </c>
      <c r="Q446">
        <v>33</v>
      </c>
    </row>
    <row r="447" spans="1:15" ht="15">
      <c r="A447">
        <v>441</v>
      </c>
      <c r="B447" t="s">
        <v>594</v>
      </c>
      <c r="C447" t="s">
        <v>567</v>
      </c>
      <c r="D447" t="s">
        <v>390</v>
      </c>
      <c r="E447" t="s">
        <v>20</v>
      </c>
      <c r="F447" t="s">
        <v>29</v>
      </c>
      <c r="G447">
        <v>50000</v>
      </c>
      <c r="H447">
        <v>0</v>
      </c>
      <c r="I447">
        <f t="shared" si="23"/>
        <v>50000</v>
      </c>
      <c r="J447">
        <v>1435</v>
      </c>
      <c r="K447">
        <v>1854</v>
      </c>
      <c r="L447">
        <v>1520</v>
      </c>
      <c r="M447">
        <v>0</v>
      </c>
      <c r="N447">
        <f t="shared" si="22"/>
        <v>4809</v>
      </c>
      <c r="O447">
        <f t="shared" si="24"/>
        <v>45191</v>
      </c>
    </row>
    <row r="448" spans="1:17" ht="15">
      <c r="A448">
        <v>442</v>
      </c>
      <c r="B448" t="s">
        <v>595</v>
      </c>
      <c r="C448" t="s">
        <v>567</v>
      </c>
      <c r="D448" t="s">
        <v>407</v>
      </c>
      <c r="E448" t="s">
        <v>20</v>
      </c>
      <c r="F448" t="s">
        <v>21</v>
      </c>
      <c r="G448">
        <v>45000</v>
      </c>
      <c r="H448">
        <v>0</v>
      </c>
      <c r="I448">
        <f t="shared" si="23"/>
        <v>45000</v>
      </c>
      <c r="J448">
        <v>1291.5</v>
      </c>
      <c r="K448">
        <v>1148.32</v>
      </c>
      <c r="L448">
        <v>1368</v>
      </c>
      <c r="M448">
        <v>321.55</v>
      </c>
      <c r="N448">
        <f t="shared" si="22"/>
        <v>4129.37</v>
      </c>
      <c r="O448">
        <f t="shared" si="24"/>
        <v>40870.63</v>
      </c>
      <c r="Q448">
        <v>33</v>
      </c>
    </row>
    <row r="449" spans="1:17" ht="15">
      <c r="A449">
        <v>443</v>
      </c>
      <c r="B449" t="s">
        <v>596</v>
      </c>
      <c r="C449" t="s">
        <v>567</v>
      </c>
      <c r="D449" t="s">
        <v>407</v>
      </c>
      <c r="E449" t="s">
        <v>20</v>
      </c>
      <c r="F449" t="s">
        <v>29</v>
      </c>
      <c r="G449">
        <v>45000</v>
      </c>
      <c r="H449">
        <v>0</v>
      </c>
      <c r="I449">
        <f t="shared" si="23"/>
        <v>45000</v>
      </c>
      <c r="J449">
        <v>1291.5</v>
      </c>
      <c r="K449">
        <v>1148.32</v>
      </c>
      <c r="L449">
        <v>1368</v>
      </c>
      <c r="M449">
        <v>0</v>
      </c>
      <c r="N449">
        <f t="shared" si="22"/>
        <v>3807.8199999999997</v>
      </c>
      <c r="O449">
        <f t="shared" si="24"/>
        <v>41192.18</v>
      </c>
      <c r="Q449">
        <v>33</v>
      </c>
    </row>
    <row r="450" spans="1:15" ht="15">
      <c r="A450">
        <v>444</v>
      </c>
      <c r="B450" t="s">
        <v>597</v>
      </c>
      <c r="C450" t="s">
        <v>567</v>
      </c>
      <c r="D450" t="s">
        <v>520</v>
      </c>
      <c r="E450" t="s">
        <v>20</v>
      </c>
      <c r="F450" t="s">
        <v>21</v>
      </c>
      <c r="G450">
        <v>40000</v>
      </c>
      <c r="H450">
        <v>0</v>
      </c>
      <c r="I450">
        <f t="shared" si="23"/>
        <v>40000</v>
      </c>
      <c r="J450">
        <v>1148</v>
      </c>
      <c r="K450">
        <v>442.65</v>
      </c>
      <c r="L450">
        <v>1216</v>
      </c>
      <c r="M450">
        <v>0</v>
      </c>
      <c r="N450">
        <f t="shared" si="22"/>
        <v>2806.65</v>
      </c>
      <c r="O450">
        <f t="shared" si="24"/>
        <v>37193.35</v>
      </c>
    </row>
    <row r="451" spans="1:15" ht="15">
      <c r="A451">
        <v>445</v>
      </c>
      <c r="B451" t="s">
        <v>598</v>
      </c>
      <c r="C451" t="s">
        <v>567</v>
      </c>
      <c r="D451" t="s">
        <v>599</v>
      </c>
      <c r="E451" t="s">
        <v>20</v>
      </c>
      <c r="F451" t="s">
        <v>29</v>
      </c>
      <c r="G451">
        <v>50000</v>
      </c>
      <c r="H451">
        <v>0</v>
      </c>
      <c r="I451">
        <f>+G451+H451</f>
        <v>50000</v>
      </c>
      <c r="J451">
        <v>1435</v>
      </c>
      <c r="K451">
        <v>1854</v>
      </c>
      <c r="L451">
        <v>1520</v>
      </c>
      <c r="M451">
        <v>0</v>
      </c>
      <c r="N451">
        <f t="shared" si="22"/>
        <v>4809</v>
      </c>
      <c r="O451">
        <f>+I451-N451</f>
        <v>45191</v>
      </c>
    </row>
    <row r="452" spans="1:15" ht="15">
      <c r="A452">
        <v>446</v>
      </c>
      <c r="B452" t="s">
        <v>600</v>
      </c>
      <c r="C452" t="s">
        <v>567</v>
      </c>
      <c r="D452" t="s">
        <v>520</v>
      </c>
      <c r="E452" t="s">
        <v>20</v>
      </c>
      <c r="F452" t="s">
        <v>21</v>
      </c>
      <c r="G452">
        <v>40000</v>
      </c>
      <c r="H452">
        <v>0</v>
      </c>
      <c r="I452">
        <f>+G452+H452</f>
        <v>40000</v>
      </c>
      <c r="J452">
        <v>1148</v>
      </c>
      <c r="K452">
        <v>442.65</v>
      </c>
      <c r="L452">
        <v>1216</v>
      </c>
      <c r="M452">
        <v>0</v>
      </c>
      <c r="N452">
        <f t="shared" si="22"/>
        <v>2806.65</v>
      </c>
      <c r="O452">
        <f>+I452-N452</f>
        <v>37193.35</v>
      </c>
    </row>
    <row r="453" spans="1:15" ht="15">
      <c r="A453">
        <v>447</v>
      </c>
      <c r="B453" t="s">
        <v>601</v>
      </c>
      <c r="C453" t="s">
        <v>567</v>
      </c>
      <c r="D453" t="s">
        <v>520</v>
      </c>
      <c r="E453" t="s">
        <v>20</v>
      </c>
      <c r="F453" t="s">
        <v>21</v>
      </c>
      <c r="G453">
        <v>40000</v>
      </c>
      <c r="H453">
        <v>0</v>
      </c>
      <c r="I453">
        <f>+G453+H453</f>
        <v>40000</v>
      </c>
      <c r="J453">
        <v>1148</v>
      </c>
      <c r="K453">
        <v>442.65</v>
      </c>
      <c r="L453">
        <v>1216</v>
      </c>
      <c r="M453">
        <v>0</v>
      </c>
      <c r="N453">
        <f t="shared" si="22"/>
        <v>2806.65</v>
      </c>
      <c r="O453">
        <f>+I453-N453</f>
        <v>37193.35</v>
      </c>
    </row>
    <row r="454" spans="1:17" ht="15">
      <c r="A454">
        <v>448</v>
      </c>
      <c r="B454" t="s">
        <v>602</v>
      </c>
      <c r="C454" t="s">
        <v>567</v>
      </c>
      <c r="D454" t="s">
        <v>409</v>
      </c>
      <c r="E454" t="s">
        <v>20</v>
      </c>
      <c r="F454" t="s">
        <v>29</v>
      </c>
      <c r="G454">
        <v>40000</v>
      </c>
      <c r="H454">
        <v>0</v>
      </c>
      <c r="I454">
        <f t="shared" si="23"/>
        <v>40000</v>
      </c>
      <c r="J454">
        <v>1148</v>
      </c>
      <c r="K454">
        <v>204.54</v>
      </c>
      <c r="L454">
        <v>1216</v>
      </c>
      <c r="M454">
        <v>1587.38</v>
      </c>
      <c r="N454">
        <f t="shared" si="22"/>
        <v>4155.92</v>
      </c>
      <c r="O454">
        <f t="shared" si="24"/>
        <v>35844.08</v>
      </c>
      <c r="Q454">
        <v>33</v>
      </c>
    </row>
    <row r="455" spans="1:17" ht="15">
      <c r="A455">
        <v>449</v>
      </c>
      <c r="B455" t="s">
        <v>603</v>
      </c>
      <c r="C455" t="s">
        <v>567</v>
      </c>
      <c r="D455" t="s">
        <v>407</v>
      </c>
      <c r="E455" t="s">
        <v>20</v>
      </c>
      <c r="F455" t="s">
        <v>21</v>
      </c>
      <c r="G455">
        <v>40000</v>
      </c>
      <c r="H455">
        <v>0</v>
      </c>
      <c r="I455">
        <f t="shared" si="23"/>
        <v>40000</v>
      </c>
      <c r="J455">
        <v>1148</v>
      </c>
      <c r="K455">
        <v>442.65</v>
      </c>
      <c r="L455">
        <v>1216</v>
      </c>
      <c r="M455">
        <v>321.55</v>
      </c>
      <c r="N455">
        <f t="shared" si="22"/>
        <v>3128.2000000000003</v>
      </c>
      <c r="O455">
        <f t="shared" si="24"/>
        <v>36871.8</v>
      </c>
      <c r="Q455">
        <v>33</v>
      </c>
    </row>
    <row r="456" spans="1:17" ht="15">
      <c r="A456">
        <v>450</v>
      </c>
      <c r="B456" t="s">
        <v>604</v>
      </c>
      <c r="C456" t="s">
        <v>567</v>
      </c>
      <c r="D456" t="s">
        <v>55</v>
      </c>
      <c r="E456" t="s">
        <v>20</v>
      </c>
      <c r="F456" t="s">
        <v>29</v>
      </c>
      <c r="G456">
        <v>40000</v>
      </c>
      <c r="H456">
        <v>0</v>
      </c>
      <c r="I456">
        <f t="shared" si="23"/>
        <v>40000</v>
      </c>
      <c r="J456">
        <v>1148</v>
      </c>
      <c r="K456">
        <v>442.65</v>
      </c>
      <c r="L456">
        <v>1216</v>
      </c>
      <c r="M456">
        <v>321.55</v>
      </c>
      <c r="N456">
        <f t="shared" si="22"/>
        <v>3128.2000000000003</v>
      </c>
      <c r="O456">
        <f t="shared" si="24"/>
        <v>36871.8</v>
      </c>
      <c r="Q456">
        <v>33</v>
      </c>
    </row>
    <row r="457" spans="1:17" ht="15">
      <c r="A457">
        <v>451</v>
      </c>
      <c r="B457" t="s">
        <v>605</v>
      </c>
      <c r="C457" t="s">
        <v>567</v>
      </c>
      <c r="D457" t="s">
        <v>606</v>
      </c>
      <c r="E457" t="s">
        <v>20</v>
      </c>
      <c r="F457" t="s">
        <v>29</v>
      </c>
      <c r="G457">
        <v>40000</v>
      </c>
      <c r="H457">
        <v>0</v>
      </c>
      <c r="I457">
        <f t="shared" si="23"/>
        <v>40000</v>
      </c>
      <c r="J457">
        <v>1148</v>
      </c>
      <c r="K457">
        <v>442.65</v>
      </c>
      <c r="L457">
        <v>1216</v>
      </c>
      <c r="M457">
        <v>0</v>
      </c>
      <c r="N457">
        <f aca="true" t="shared" si="25" ref="N457:N520">+J457+K457+L457+M457</f>
        <v>2806.65</v>
      </c>
      <c r="O457">
        <f t="shared" si="24"/>
        <v>37193.35</v>
      </c>
      <c r="Q457">
        <v>33</v>
      </c>
    </row>
    <row r="458" spans="1:17" ht="15">
      <c r="A458">
        <v>452</v>
      </c>
      <c r="B458" t="s">
        <v>607</v>
      </c>
      <c r="C458" t="s">
        <v>567</v>
      </c>
      <c r="D458" t="s">
        <v>407</v>
      </c>
      <c r="E458" t="s">
        <v>20</v>
      </c>
      <c r="F458" t="s">
        <v>21</v>
      </c>
      <c r="G458">
        <v>40000</v>
      </c>
      <c r="H458">
        <v>0</v>
      </c>
      <c r="I458">
        <f t="shared" si="23"/>
        <v>40000</v>
      </c>
      <c r="J458">
        <v>1148</v>
      </c>
      <c r="K458">
        <v>442.65</v>
      </c>
      <c r="L458">
        <v>1216</v>
      </c>
      <c r="M458">
        <v>100</v>
      </c>
      <c r="N458">
        <f t="shared" si="25"/>
        <v>2906.65</v>
      </c>
      <c r="O458">
        <f t="shared" si="24"/>
        <v>37093.35</v>
      </c>
      <c r="Q458">
        <v>33</v>
      </c>
    </row>
    <row r="459" spans="1:17" ht="15">
      <c r="A459">
        <v>453</v>
      </c>
      <c r="B459" t="s">
        <v>608</v>
      </c>
      <c r="C459" t="s">
        <v>567</v>
      </c>
      <c r="D459" t="s">
        <v>407</v>
      </c>
      <c r="E459" t="s">
        <v>20</v>
      </c>
      <c r="F459" t="s">
        <v>21</v>
      </c>
      <c r="G459">
        <v>40000</v>
      </c>
      <c r="H459">
        <v>0</v>
      </c>
      <c r="I459">
        <f aca="true" t="shared" si="26" ref="I459:I490">+G459+H459</f>
        <v>40000</v>
      </c>
      <c r="J459">
        <v>1148</v>
      </c>
      <c r="K459">
        <v>442.65</v>
      </c>
      <c r="L459">
        <v>1216</v>
      </c>
      <c r="M459">
        <v>221.55</v>
      </c>
      <c r="N459">
        <f t="shared" si="25"/>
        <v>3028.2000000000003</v>
      </c>
      <c r="O459">
        <f aca="true" t="shared" si="27" ref="O459:O490">+I459-N459</f>
        <v>36971.8</v>
      </c>
      <c r="Q459">
        <v>33</v>
      </c>
    </row>
    <row r="460" spans="1:17" ht="15">
      <c r="A460">
        <v>454</v>
      </c>
      <c r="B460" t="s">
        <v>609</v>
      </c>
      <c r="C460" t="s">
        <v>567</v>
      </c>
      <c r="D460" t="s">
        <v>407</v>
      </c>
      <c r="E460" t="s">
        <v>20</v>
      </c>
      <c r="F460" t="s">
        <v>21</v>
      </c>
      <c r="G460">
        <v>40000</v>
      </c>
      <c r="H460">
        <v>0</v>
      </c>
      <c r="I460">
        <f t="shared" si="26"/>
        <v>40000</v>
      </c>
      <c r="J460">
        <v>1148</v>
      </c>
      <c r="K460">
        <v>204.54</v>
      </c>
      <c r="L460">
        <v>1216</v>
      </c>
      <c r="M460">
        <v>3285.9300000000003</v>
      </c>
      <c r="N460">
        <f t="shared" si="25"/>
        <v>5854.47</v>
      </c>
      <c r="O460">
        <f t="shared" si="27"/>
        <v>34145.53</v>
      </c>
      <c r="Q460">
        <v>33</v>
      </c>
    </row>
    <row r="461" spans="1:17" ht="15">
      <c r="A461">
        <v>455</v>
      </c>
      <c r="B461" t="s">
        <v>610</v>
      </c>
      <c r="C461" t="s">
        <v>567</v>
      </c>
      <c r="D461" t="s">
        <v>55</v>
      </c>
      <c r="E461" t="s">
        <v>20</v>
      </c>
      <c r="F461" t="s">
        <v>29</v>
      </c>
      <c r="G461">
        <v>40000</v>
      </c>
      <c r="H461">
        <v>0</v>
      </c>
      <c r="I461">
        <f t="shared" si="26"/>
        <v>40000</v>
      </c>
      <c r="J461">
        <v>1148</v>
      </c>
      <c r="K461">
        <v>442.65</v>
      </c>
      <c r="L461">
        <v>1216</v>
      </c>
      <c r="M461">
        <v>321.55</v>
      </c>
      <c r="N461">
        <f t="shared" si="25"/>
        <v>3128.2000000000003</v>
      </c>
      <c r="O461">
        <f t="shared" si="27"/>
        <v>36871.8</v>
      </c>
      <c r="Q461">
        <v>33</v>
      </c>
    </row>
    <row r="462" spans="1:17" ht="15">
      <c r="A462">
        <v>456</v>
      </c>
      <c r="B462" t="s">
        <v>611</v>
      </c>
      <c r="C462" t="s">
        <v>567</v>
      </c>
      <c r="D462" t="s">
        <v>55</v>
      </c>
      <c r="E462" t="s">
        <v>20</v>
      </c>
      <c r="F462" t="s">
        <v>29</v>
      </c>
      <c r="G462">
        <v>40000</v>
      </c>
      <c r="H462">
        <v>0</v>
      </c>
      <c r="I462">
        <f t="shared" si="26"/>
        <v>40000</v>
      </c>
      <c r="J462">
        <v>1148</v>
      </c>
      <c r="K462">
        <v>442.65</v>
      </c>
      <c r="L462">
        <v>1216</v>
      </c>
      <c r="M462">
        <v>321.55</v>
      </c>
      <c r="N462">
        <f t="shared" si="25"/>
        <v>3128.2000000000003</v>
      </c>
      <c r="O462">
        <f t="shared" si="27"/>
        <v>36871.8</v>
      </c>
      <c r="Q462">
        <v>33</v>
      </c>
    </row>
    <row r="463" spans="1:17" ht="15">
      <c r="A463">
        <v>457</v>
      </c>
      <c r="B463" t="s">
        <v>612</v>
      </c>
      <c r="C463" t="s">
        <v>567</v>
      </c>
      <c r="D463" t="s">
        <v>407</v>
      </c>
      <c r="E463" t="s">
        <v>20</v>
      </c>
      <c r="F463" t="s">
        <v>21</v>
      </c>
      <c r="G463">
        <v>40000</v>
      </c>
      <c r="H463">
        <v>0</v>
      </c>
      <c r="I463">
        <f t="shared" si="26"/>
        <v>40000</v>
      </c>
      <c r="J463">
        <v>1148</v>
      </c>
      <c r="K463">
        <v>442.65</v>
      </c>
      <c r="L463">
        <v>1216</v>
      </c>
      <c r="M463">
        <v>0</v>
      </c>
      <c r="N463">
        <f t="shared" si="25"/>
        <v>2806.65</v>
      </c>
      <c r="O463">
        <f t="shared" si="27"/>
        <v>37193.35</v>
      </c>
      <c r="Q463">
        <v>33</v>
      </c>
    </row>
    <row r="464" spans="1:17" ht="15">
      <c r="A464">
        <v>458</v>
      </c>
      <c r="B464" t="s">
        <v>613</v>
      </c>
      <c r="C464" t="s">
        <v>567</v>
      </c>
      <c r="D464" t="s">
        <v>407</v>
      </c>
      <c r="E464" t="s">
        <v>20</v>
      </c>
      <c r="F464" t="s">
        <v>21</v>
      </c>
      <c r="G464">
        <v>40000</v>
      </c>
      <c r="H464">
        <v>0</v>
      </c>
      <c r="I464">
        <f t="shared" si="26"/>
        <v>40000</v>
      </c>
      <c r="J464">
        <v>1148</v>
      </c>
      <c r="K464">
        <v>0</v>
      </c>
      <c r="L464">
        <v>1216</v>
      </c>
      <c r="M464">
        <v>4975.55</v>
      </c>
      <c r="N464">
        <f t="shared" si="25"/>
        <v>7339.55</v>
      </c>
      <c r="O464">
        <f t="shared" si="27"/>
        <v>32660.45</v>
      </c>
      <c r="Q464">
        <v>33</v>
      </c>
    </row>
    <row r="465" spans="1:17" ht="15">
      <c r="A465">
        <v>459</v>
      </c>
      <c r="B465" t="s">
        <v>614</v>
      </c>
      <c r="C465" t="s">
        <v>567</v>
      </c>
      <c r="D465" t="s">
        <v>55</v>
      </c>
      <c r="E465" t="s">
        <v>20</v>
      </c>
      <c r="F465" t="s">
        <v>29</v>
      </c>
      <c r="G465">
        <v>40000</v>
      </c>
      <c r="H465">
        <v>0</v>
      </c>
      <c r="I465">
        <f t="shared" si="26"/>
        <v>40000</v>
      </c>
      <c r="J465">
        <v>1148</v>
      </c>
      <c r="K465">
        <v>442.65</v>
      </c>
      <c r="L465">
        <v>1216</v>
      </c>
      <c r="M465">
        <v>100</v>
      </c>
      <c r="N465">
        <f t="shared" si="25"/>
        <v>2906.65</v>
      </c>
      <c r="O465">
        <f t="shared" si="27"/>
        <v>37093.35</v>
      </c>
      <c r="Q465">
        <v>33</v>
      </c>
    </row>
    <row r="466" spans="1:17" ht="15">
      <c r="A466">
        <v>460</v>
      </c>
      <c r="B466" t="s">
        <v>615</v>
      </c>
      <c r="C466" t="s">
        <v>567</v>
      </c>
      <c r="D466" t="s">
        <v>606</v>
      </c>
      <c r="E466" t="s">
        <v>20</v>
      </c>
      <c r="F466" t="s">
        <v>29</v>
      </c>
      <c r="G466">
        <v>40000</v>
      </c>
      <c r="H466">
        <v>0</v>
      </c>
      <c r="I466">
        <f t="shared" si="26"/>
        <v>40000</v>
      </c>
      <c r="J466">
        <v>1148</v>
      </c>
      <c r="K466">
        <v>442.65</v>
      </c>
      <c r="L466">
        <v>1216</v>
      </c>
      <c r="M466">
        <v>321.55</v>
      </c>
      <c r="N466">
        <f t="shared" si="25"/>
        <v>3128.2000000000003</v>
      </c>
      <c r="O466">
        <f t="shared" si="27"/>
        <v>36871.8</v>
      </c>
      <c r="Q466">
        <v>33</v>
      </c>
    </row>
    <row r="467" spans="1:17" ht="15">
      <c r="A467">
        <v>461</v>
      </c>
      <c r="B467" t="s">
        <v>616</v>
      </c>
      <c r="C467" t="s">
        <v>567</v>
      </c>
      <c r="D467" t="s">
        <v>407</v>
      </c>
      <c r="E467" t="s">
        <v>20</v>
      </c>
      <c r="F467" t="s">
        <v>21</v>
      </c>
      <c r="G467">
        <v>40000</v>
      </c>
      <c r="H467">
        <v>0</v>
      </c>
      <c r="I467">
        <f t="shared" si="26"/>
        <v>40000</v>
      </c>
      <c r="J467">
        <v>1148</v>
      </c>
      <c r="K467">
        <v>442.65</v>
      </c>
      <c r="L467">
        <v>1216</v>
      </c>
      <c r="M467">
        <v>0</v>
      </c>
      <c r="N467">
        <f t="shared" si="25"/>
        <v>2806.65</v>
      </c>
      <c r="O467">
        <f t="shared" si="27"/>
        <v>37193.35</v>
      </c>
      <c r="Q467">
        <v>33</v>
      </c>
    </row>
    <row r="468" spans="1:17" ht="15">
      <c r="A468">
        <v>462</v>
      </c>
      <c r="B468" t="s">
        <v>617</v>
      </c>
      <c r="C468" t="s">
        <v>567</v>
      </c>
      <c r="D468" t="s">
        <v>53</v>
      </c>
      <c r="E468" t="s">
        <v>20</v>
      </c>
      <c r="F468" t="s">
        <v>29</v>
      </c>
      <c r="G468">
        <v>40000</v>
      </c>
      <c r="H468">
        <v>0</v>
      </c>
      <c r="I468">
        <f t="shared" si="26"/>
        <v>40000</v>
      </c>
      <c r="J468">
        <v>1148</v>
      </c>
      <c r="K468">
        <v>442.65</v>
      </c>
      <c r="L468">
        <v>1216</v>
      </c>
      <c r="M468">
        <v>321.55</v>
      </c>
      <c r="N468">
        <f t="shared" si="25"/>
        <v>3128.2000000000003</v>
      </c>
      <c r="O468">
        <f t="shared" si="27"/>
        <v>36871.8</v>
      </c>
      <c r="Q468">
        <v>33</v>
      </c>
    </row>
    <row r="469" spans="1:17" ht="15">
      <c r="A469">
        <v>463</v>
      </c>
      <c r="B469" t="s">
        <v>618</v>
      </c>
      <c r="C469" t="s">
        <v>567</v>
      </c>
      <c r="D469" t="s">
        <v>407</v>
      </c>
      <c r="E469" t="s">
        <v>20</v>
      </c>
      <c r="F469" t="s">
        <v>21</v>
      </c>
      <c r="G469">
        <v>40000</v>
      </c>
      <c r="H469">
        <v>0</v>
      </c>
      <c r="I469">
        <f t="shared" si="26"/>
        <v>40000</v>
      </c>
      <c r="J469">
        <v>1148</v>
      </c>
      <c r="K469">
        <v>204.54</v>
      </c>
      <c r="L469">
        <v>1216</v>
      </c>
      <c r="M469">
        <v>3385.9300000000003</v>
      </c>
      <c r="N469">
        <f t="shared" si="25"/>
        <v>5954.47</v>
      </c>
      <c r="O469">
        <f t="shared" si="27"/>
        <v>34045.53</v>
      </c>
      <c r="Q469">
        <v>33</v>
      </c>
    </row>
    <row r="470" spans="1:17" ht="15">
      <c r="A470">
        <v>464</v>
      </c>
      <c r="B470" t="s">
        <v>619</v>
      </c>
      <c r="C470" t="s">
        <v>567</v>
      </c>
      <c r="D470" t="s">
        <v>409</v>
      </c>
      <c r="E470" t="s">
        <v>20</v>
      </c>
      <c r="F470" t="s">
        <v>29</v>
      </c>
      <c r="G470">
        <v>40000</v>
      </c>
      <c r="H470">
        <v>0</v>
      </c>
      <c r="I470">
        <f t="shared" si="26"/>
        <v>40000</v>
      </c>
      <c r="J470">
        <v>1148</v>
      </c>
      <c r="K470">
        <v>442.65</v>
      </c>
      <c r="L470">
        <v>1216</v>
      </c>
      <c r="M470">
        <v>0</v>
      </c>
      <c r="N470">
        <f t="shared" si="25"/>
        <v>2806.65</v>
      </c>
      <c r="O470">
        <f t="shared" si="27"/>
        <v>37193.35</v>
      </c>
      <c r="Q470">
        <v>33</v>
      </c>
    </row>
    <row r="471" spans="1:17" ht="15">
      <c r="A471">
        <v>465</v>
      </c>
      <c r="B471" t="s">
        <v>620</v>
      </c>
      <c r="C471" t="s">
        <v>567</v>
      </c>
      <c r="D471" t="s">
        <v>407</v>
      </c>
      <c r="E471" t="s">
        <v>20</v>
      </c>
      <c r="F471" t="s">
        <v>21</v>
      </c>
      <c r="G471">
        <v>40000</v>
      </c>
      <c r="H471">
        <v>0</v>
      </c>
      <c r="I471">
        <f t="shared" si="26"/>
        <v>40000</v>
      </c>
      <c r="J471">
        <v>1148</v>
      </c>
      <c r="K471">
        <v>442.65</v>
      </c>
      <c r="L471">
        <v>1216</v>
      </c>
      <c r="M471">
        <v>321.55</v>
      </c>
      <c r="N471">
        <f t="shared" si="25"/>
        <v>3128.2000000000003</v>
      </c>
      <c r="O471">
        <f t="shared" si="27"/>
        <v>36871.8</v>
      </c>
      <c r="Q471">
        <v>33</v>
      </c>
    </row>
    <row r="472" spans="1:17" ht="15">
      <c r="A472">
        <v>466</v>
      </c>
      <c r="B472" t="s">
        <v>621</v>
      </c>
      <c r="C472" t="s">
        <v>567</v>
      </c>
      <c r="D472" t="s">
        <v>407</v>
      </c>
      <c r="E472" t="s">
        <v>20</v>
      </c>
      <c r="F472" t="s">
        <v>29</v>
      </c>
      <c r="G472">
        <v>40000</v>
      </c>
      <c r="H472">
        <v>0</v>
      </c>
      <c r="I472">
        <f t="shared" si="26"/>
        <v>40000</v>
      </c>
      <c r="J472">
        <v>1148</v>
      </c>
      <c r="K472">
        <v>442.65</v>
      </c>
      <c r="L472">
        <v>1216</v>
      </c>
      <c r="M472">
        <v>100</v>
      </c>
      <c r="N472">
        <f t="shared" si="25"/>
        <v>2906.65</v>
      </c>
      <c r="O472">
        <f t="shared" si="27"/>
        <v>37093.35</v>
      </c>
      <c r="Q472">
        <v>33</v>
      </c>
    </row>
    <row r="473" spans="1:17" ht="15">
      <c r="A473">
        <v>467</v>
      </c>
      <c r="B473" t="s">
        <v>622</v>
      </c>
      <c r="C473" t="s">
        <v>567</v>
      </c>
      <c r="D473" t="s">
        <v>606</v>
      </c>
      <c r="E473" t="s">
        <v>20</v>
      </c>
      <c r="F473" t="s">
        <v>29</v>
      </c>
      <c r="G473">
        <v>40000</v>
      </c>
      <c r="H473">
        <v>0</v>
      </c>
      <c r="I473">
        <f t="shared" si="26"/>
        <v>40000</v>
      </c>
      <c r="J473">
        <v>1148</v>
      </c>
      <c r="K473">
        <v>442.65</v>
      </c>
      <c r="L473">
        <v>1216</v>
      </c>
      <c r="M473">
        <v>960.05</v>
      </c>
      <c r="N473">
        <f t="shared" si="25"/>
        <v>3766.7</v>
      </c>
      <c r="O473">
        <f t="shared" si="27"/>
        <v>36233.3</v>
      </c>
      <c r="Q473">
        <v>33</v>
      </c>
    </row>
    <row r="474" spans="1:17" ht="15">
      <c r="A474">
        <v>468</v>
      </c>
      <c r="B474" t="s">
        <v>623</v>
      </c>
      <c r="C474" t="s">
        <v>567</v>
      </c>
      <c r="D474" t="s">
        <v>407</v>
      </c>
      <c r="E474" t="s">
        <v>20</v>
      </c>
      <c r="F474" t="s">
        <v>21</v>
      </c>
      <c r="G474">
        <v>40000</v>
      </c>
      <c r="H474">
        <v>0</v>
      </c>
      <c r="I474">
        <f t="shared" si="26"/>
        <v>40000</v>
      </c>
      <c r="J474">
        <v>1148</v>
      </c>
      <c r="K474">
        <v>442.65</v>
      </c>
      <c r="L474">
        <v>1216</v>
      </c>
      <c r="M474">
        <v>0</v>
      </c>
      <c r="N474">
        <f t="shared" si="25"/>
        <v>2806.65</v>
      </c>
      <c r="O474">
        <f t="shared" si="27"/>
        <v>37193.35</v>
      </c>
      <c r="Q474">
        <v>33</v>
      </c>
    </row>
    <row r="475" spans="1:17" ht="15">
      <c r="A475">
        <v>469</v>
      </c>
      <c r="B475" t="s">
        <v>624</v>
      </c>
      <c r="C475" t="s">
        <v>567</v>
      </c>
      <c r="D475" t="s">
        <v>407</v>
      </c>
      <c r="E475" t="s">
        <v>20</v>
      </c>
      <c r="F475" t="s">
        <v>21</v>
      </c>
      <c r="G475">
        <v>40000</v>
      </c>
      <c r="H475">
        <v>0</v>
      </c>
      <c r="I475">
        <f t="shared" si="26"/>
        <v>40000</v>
      </c>
      <c r="J475">
        <v>1148</v>
      </c>
      <c r="K475">
        <v>442.65</v>
      </c>
      <c r="L475">
        <v>1216</v>
      </c>
      <c r="M475">
        <v>221.55</v>
      </c>
      <c r="N475">
        <f t="shared" si="25"/>
        <v>3028.2000000000003</v>
      </c>
      <c r="O475">
        <f t="shared" si="27"/>
        <v>36971.8</v>
      </c>
      <c r="Q475">
        <v>33</v>
      </c>
    </row>
    <row r="476" spans="1:17" ht="15">
      <c r="A476">
        <v>470</v>
      </c>
      <c r="B476" t="s">
        <v>625</v>
      </c>
      <c r="C476" t="s">
        <v>567</v>
      </c>
      <c r="D476" t="s">
        <v>606</v>
      </c>
      <c r="E476" t="s">
        <v>20</v>
      </c>
      <c r="F476" t="s">
        <v>29</v>
      </c>
      <c r="G476">
        <v>40000</v>
      </c>
      <c r="H476">
        <v>0</v>
      </c>
      <c r="I476">
        <f t="shared" si="26"/>
        <v>40000</v>
      </c>
      <c r="J476">
        <v>1148</v>
      </c>
      <c r="K476">
        <v>442.65</v>
      </c>
      <c r="L476">
        <v>1216</v>
      </c>
      <c r="M476">
        <v>321.55</v>
      </c>
      <c r="N476">
        <f t="shared" si="25"/>
        <v>3128.2000000000003</v>
      </c>
      <c r="O476">
        <f t="shared" si="27"/>
        <v>36871.8</v>
      </c>
      <c r="Q476">
        <v>33</v>
      </c>
    </row>
    <row r="477" spans="1:17" ht="15">
      <c r="A477">
        <v>471</v>
      </c>
      <c r="B477" t="s">
        <v>626</v>
      </c>
      <c r="C477" t="s">
        <v>567</v>
      </c>
      <c r="D477" t="s">
        <v>407</v>
      </c>
      <c r="E477" t="s">
        <v>20</v>
      </c>
      <c r="F477" t="s">
        <v>21</v>
      </c>
      <c r="G477">
        <v>40000</v>
      </c>
      <c r="H477">
        <v>0</v>
      </c>
      <c r="I477">
        <f t="shared" si="26"/>
        <v>40000</v>
      </c>
      <c r="J477">
        <v>1148</v>
      </c>
      <c r="K477">
        <v>442.65</v>
      </c>
      <c r="L477">
        <v>1216</v>
      </c>
      <c r="M477">
        <v>0</v>
      </c>
      <c r="N477">
        <f t="shared" si="25"/>
        <v>2806.65</v>
      </c>
      <c r="O477">
        <f t="shared" si="27"/>
        <v>37193.35</v>
      </c>
      <c r="Q477">
        <v>33</v>
      </c>
    </row>
    <row r="478" spans="1:17" ht="15">
      <c r="A478">
        <v>472</v>
      </c>
      <c r="B478" t="s">
        <v>627</v>
      </c>
      <c r="C478" t="s">
        <v>567</v>
      </c>
      <c r="D478" t="s">
        <v>407</v>
      </c>
      <c r="E478" t="s">
        <v>20</v>
      </c>
      <c r="F478" t="s">
        <v>21</v>
      </c>
      <c r="G478">
        <v>40000</v>
      </c>
      <c r="H478">
        <v>0</v>
      </c>
      <c r="I478">
        <f t="shared" si="26"/>
        <v>40000</v>
      </c>
      <c r="J478">
        <v>1148</v>
      </c>
      <c r="K478">
        <v>442.65</v>
      </c>
      <c r="L478">
        <v>1216</v>
      </c>
      <c r="M478">
        <v>0</v>
      </c>
      <c r="N478">
        <f t="shared" si="25"/>
        <v>2806.65</v>
      </c>
      <c r="O478">
        <f t="shared" si="27"/>
        <v>37193.35</v>
      </c>
      <c r="Q478">
        <v>33</v>
      </c>
    </row>
    <row r="479" spans="1:17" ht="15">
      <c r="A479">
        <v>473</v>
      </c>
      <c r="B479" t="s">
        <v>628</v>
      </c>
      <c r="C479" t="s">
        <v>567</v>
      </c>
      <c r="D479" t="s">
        <v>407</v>
      </c>
      <c r="E479" t="s">
        <v>20</v>
      </c>
      <c r="F479" t="s">
        <v>21</v>
      </c>
      <c r="G479">
        <v>40000</v>
      </c>
      <c r="H479">
        <v>0</v>
      </c>
      <c r="I479">
        <f t="shared" si="26"/>
        <v>40000</v>
      </c>
      <c r="J479">
        <v>1148</v>
      </c>
      <c r="K479">
        <v>442.65</v>
      </c>
      <c r="L479">
        <v>1216</v>
      </c>
      <c r="M479">
        <v>0</v>
      </c>
      <c r="N479">
        <f t="shared" si="25"/>
        <v>2806.65</v>
      </c>
      <c r="O479">
        <f t="shared" si="27"/>
        <v>37193.35</v>
      </c>
      <c r="Q479">
        <v>33</v>
      </c>
    </row>
    <row r="480" spans="1:17" ht="15">
      <c r="A480">
        <v>474</v>
      </c>
      <c r="B480" t="s">
        <v>629</v>
      </c>
      <c r="C480" t="s">
        <v>567</v>
      </c>
      <c r="D480" t="s">
        <v>409</v>
      </c>
      <c r="E480" t="s">
        <v>20</v>
      </c>
      <c r="F480" t="s">
        <v>29</v>
      </c>
      <c r="G480">
        <v>40000</v>
      </c>
      <c r="H480">
        <v>0</v>
      </c>
      <c r="I480">
        <f t="shared" si="26"/>
        <v>40000</v>
      </c>
      <c r="J480">
        <v>1148</v>
      </c>
      <c r="K480">
        <v>442.65</v>
      </c>
      <c r="L480">
        <v>1216</v>
      </c>
      <c r="M480">
        <v>321.55</v>
      </c>
      <c r="N480">
        <f t="shared" si="25"/>
        <v>3128.2000000000003</v>
      </c>
      <c r="O480">
        <f t="shared" si="27"/>
        <v>36871.8</v>
      </c>
      <c r="Q480">
        <v>33</v>
      </c>
    </row>
    <row r="481" spans="1:17" ht="15">
      <c r="A481">
        <v>475</v>
      </c>
      <c r="B481" t="s">
        <v>630</v>
      </c>
      <c r="C481" t="s">
        <v>567</v>
      </c>
      <c r="D481" t="s">
        <v>407</v>
      </c>
      <c r="E481" t="s">
        <v>20</v>
      </c>
      <c r="F481" t="s">
        <v>21</v>
      </c>
      <c r="G481">
        <v>40000</v>
      </c>
      <c r="H481">
        <v>0</v>
      </c>
      <c r="I481">
        <f t="shared" si="26"/>
        <v>40000</v>
      </c>
      <c r="J481">
        <v>1148</v>
      </c>
      <c r="K481">
        <v>442.65</v>
      </c>
      <c r="L481">
        <v>1216</v>
      </c>
      <c r="M481">
        <v>2537.05</v>
      </c>
      <c r="N481">
        <f t="shared" si="25"/>
        <v>5343.700000000001</v>
      </c>
      <c r="O481">
        <f t="shared" si="27"/>
        <v>34656.3</v>
      </c>
      <c r="Q481">
        <v>33</v>
      </c>
    </row>
    <row r="482" spans="1:17" ht="15">
      <c r="A482">
        <v>476</v>
      </c>
      <c r="B482" t="s">
        <v>631</v>
      </c>
      <c r="C482" t="s">
        <v>567</v>
      </c>
      <c r="D482" t="s">
        <v>407</v>
      </c>
      <c r="E482" t="s">
        <v>20</v>
      </c>
      <c r="F482" t="s">
        <v>29</v>
      </c>
      <c r="G482">
        <v>40000</v>
      </c>
      <c r="H482">
        <v>0</v>
      </c>
      <c r="I482">
        <f t="shared" si="26"/>
        <v>40000</v>
      </c>
      <c r="J482">
        <v>1148</v>
      </c>
      <c r="K482">
        <v>442.65</v>
      </c>
      <c r="L482">
        <v>1216</v>
      </c>
      <c r="M482">
        <v>0</v>
      </c>
      <c r="N482">
        <f t="shared" si="25"/>
        <v>2806.65</v>
      </c>
      <c r="O482">
        <f t="shared" si="27"/>
        <v>37193.35</v>
      </c>
      <c r="Q482">
        <v>33</v>
      </c>
    </row>
    <row r="483" spans="1:17" ht="15">
      <c r="A483">
        <v>477</v>
      </c>
      <c r="B483" t="s">
        <v>632</v>
      </c>
      <c r="C483" t="s">
        <v>567</v>
      </c>
      <c r="D483" t="s">
        <v>407</v>
      </c>
      <c r="E483" t="s">
        <v>20</v>
      </c>
      <c r="F483" t="s">
        <v>29</v>
      </c>
      <c r="G483">
        <v>40000</v>
      </c>
      <c r="H483">
        <v>0</v>
      </c>
      <c r="I483">
        <f t="shared" si="26"/>
        <v>40000</v>
      </c>
      <c r="J483">
        <v>1148</v>
      </c>
      <c r="K483">
        <v>442.65</v>
      </c>
      <c r="L483">
        <v>1216</v>
      </c>
      <c r="M483">
        <v>0</v>
      </c>
      <c r="N483">
        <f t="shared" si="25"/>
        <v>2806.65</v>
      </c>
      <c r="O483">
        <f t="shared" si="27"/>
        <v>37193.35</v>
      </c>
      <c r="Q483">
        <v>33</v>
      </c>
    </row>
    <row r="484" spans="1:17" ht="15">
      <c r="A484">
        <v>478</v>
      </c>
      <c r="B484" t="s">
        <v>633</v>
      </c>
      <c r="C484" t="s">
        <v>567</v>
      </c>
      <c r="D484" t="s">
        <v>407</v>
      </c>
      <c r="E484" t="s">
        <v>20</v>
      </c>
      <c r="F484" t="s">
        <v>21</v>
      </c>
      <c r="G484">
        <v>40000</v>
      </c>
      <c r="H484">
        <v>0</v>
      </c>
      <c r="I484">
        <f t="shared" si="26"/>
        <v>40000</v>
      </c>
      <c r="J484">
        <v>1148</v>
      </c>
      <c r="K484">
        <v>442.65</v>
      </c>
      <c r="L484">
        <v>1216</v>
      </c>
      <c r="M484">
        <v>100</v>
      </c>
      <c r="N484">
        <f t="shared" si="25"/>
        <v>2906.65</v>
      </c>
      <c r="O484">
        <f t="shared" si="27"/>
        <v>37093.35</v>
      </c>
      <c r="Q484">
        <v>33</v>
      </c>
    </row>
    <row r="485" spans="1:17" ht="15">
      <c r="A485">
        <v>479</v>
      </c>
      <c r="B485" t="s">
        <v>634</v>
      </c>
      <c r="C485" t="s">
        <v>567</v>
      </c>
      <c r="D485" t="s">
        <v>53</v>
      </c>
      <c r="E485" t="s">
        <v>20</v>
      </c>
      <c r="F485" t="s">
        <v>29</v>
      </c>
      <c r="G485">
        <v>40000</v>
      </c>
      <c r="H485">
        <v>0</v>
      </c>
      <c r="I485">
        <f t="shared" si="26"/>
        <v>40000</v>
      </c>
      <c r="J485">
        <v>1148</v>
      </c>
      <c r="K485">
        <v>442.65</v>
      </c>
      <c r="L485">
        <v>1216</v>
      </c>
      <c r="M485">
        <v>100</v>
      </c>
      <c r="N485">
        <f t="shared" si="25"/>
        <v>2906.65</v>
      </c>
      <c r="O485">
        <f t="shared" si="27"/>
        <v>37093.35</v>
      </c>
      <c r="Q485">
        <v>33</v>
      </c>
    </row>
    <row r="486" spans="1:17" ht="15">
      <c r="A486">
        <v>480</v>
      </c>
      <c r="B486" t="s">
        <v>635</v>
      </c>
      <c r="C486" t="s">
        <v>567</v>
      </c>
      <c r="D486" t="s">
        <v>407</v>
      </c>
      <c r="E486" t="s">
        <v>20</v>
      </c>
      <c r="F486" t="s">
        <v>21</v>
      </c>
      <c r="G486">
        <v>40000</v>
      </c>
      <c r="H486">
        <v>0</v>
      </c>
      <c r="I486">
        <f t="shared" si="26"/>
        <v>40000</v>
      </c>
      <c r="J486">
        <v>1148</v>
      </c>
      <c r="K486">
        <v>442.65</v>
      </c>
      <c r="L486">
        <v>1216</v>
      </c>
      <c r="M486">
        <v>0</v>
      </c>
      <c r="N486">
        <f t="shared" si="25"/>
        <v>2806.65</v>
      </c>
      <c r="O486">
        <f t="shared" si="27"/>
        <v>37193.35</v>
      </c>
      <c r="Q486">
        <v>33</v>
      </c>
    </row>
    <row r="487" spans="1:15" ht="15">
      <c r="A487">
        <v>481</v>
      </c>
      <c r="B487" t="s">
        <v>636</v>
      </c>
      <c r="C487" t="s">
        <v>567</v>
      </c>
      <c r="D487" t="s">
        <v>407</v>
      </c>
      <c r="E487" t="s">
        <v>20</v>
      </c>
      <c r="F487" t="s">
        <v>21</v>
      </c>
      <c r="G487">
        <v>35000</v>
      </c>
      <c r="H487">
        <v>0</v>
      </c>
      <c r="I487">
        <f t="shared" si="26"/>
        <v>35000</v>
      </c>
      <c r="J487">
        <v>1004.5</v>
      </c>
      <c r="K487">
        <v>0</v>
      </c>
      <c r="L487">
        <v>1064</v>
      </c>
      <c r="M487">
        <v>3175.55</v>
      </c>
      <c r="N487">
        <f t="shared" si="25"/>
        <v>5244.05</v>
      </c>
      <c r="O487">
        <f t="shared" si="27"/>
        <v>29755.95</v>
      </c>
    </row>
    <row r="488" spans="1:17" ht="15">
      <c r="A488">
        <v>482</v>
      </c>
      <c r="B488" t="s">
        <v>637</v>
      </c>
      <c r="C488" t="s">
        <v>567</v>
      </c>
      <c r="D488" t="s">
        <v>112</v>
      </c>
      <c r="E488" t="s">
        <v>20</v>
      </c>
      <c r="F488" t="s">
        <v>29</v>
      </c>
      <c r="G488">
        <v>30000</v>
      </c>
      <c r="H488">
        <v>0</v>
      </c>
      <c r="I488">
        <f t="shared" si="26"/>
        <v>30000</v>
      </c>
      <c r="J488">
        <v>861</v>
      </c>
      <c r="K488">
        <v>0</v>
      </c>
      <c r="L488">
        <v>912</v>
      </c>
      <c r="M488">
        <v>100</v>
      </c>
      <c r="N488">
        <f t="shared" si="25"/>
        <v>1873</v>
      </c>
      <c r="O488">
        <f t="shared" si="27"/>
        <v>28127</v>
      </c>
      <c r="Q488">
        <v>33</v>
      </c>
    </row>
    <row r="489" spans="1:17" ht="15">
      <c r="A489">
        <v>483</v>
      </c>
      <c r="B489" t="s">
        <v>638</v>
      </c>
      <c r="C489" t="s">
        <v>567</v>
      </c>
      <c r="D489" t="s">
        <v>407</v>
      </c>
      <c r="E489" t="s">
        <v>20</v>
      </c>
      <c r="F489" t="s">
        <v>21</v>
      </c>
      <c r="G489">
        <v>30000</v>
      </c>
      <c r="H489">
        <v>0</v>
      </c>
      <c r="I489">
        <f t="shared" si="26"/>
        <v>30000</v>
      </c>
      <c r="J489">
        <v>861</v>
      </c>
      <c r="K489">
        <v>0</v>
      </c>
      <c r="L489">
        <v>912</v>
      </c>
      <c r="M489">
        <v>0</v>
      </c>
      <c r="N489">
        <f t="shared" si="25"/>
        <v>1773</v>
      </c>
      <c r="O489">
        <f t="shared" si="27"/>
        <v>28227</v>
      </c>
      <c r="Q489">
        <v>33</v>
      </c>
    </row>
    <row r="490" spans="1:17" ht="15">
      <c r="A490">
        <v>484</v>
      </c>
      <c r="B490" t="s">
        <v>639</v>
      </c>
      <c r="C490" t="s">
        <v>567</v>
      </c>
      <c r="D490" t="s">
        <v>55</v>
      </c>
      <c r="E490" t="s">
        <v>20</v>
      </c>
      <c r="F490" t="s">
        <v>29</v>
      </c>
      <c r="G490">
        <v>30000</v>
      </c>
      <c r="H490">
        <v>0</v>
      </c>
      <c r="I490">
        <f t="shared" si="26"/>
        <v>30000</v>
      </c>
      <c r="J490">
        <v>861</v>
      </c>
      <c r="K490">
        <v>0</v>
      </c>
      <c r="L490">
        <v>912</v>
      </c>
      <c r="M490">
        <v>321.55</v>
      </c>
      <c r="N490">
        <f t="shared" si="25"/>
        <v>2094.55</v>
      </c>
      <c r="O490">
        <f t="shared" si="27"/>
        <v>27905.45</v>
      </c>
      <c r="Q490">
        <v>33</v>
      </c>
    </row>
    <row r="491" spans="1:17" ht="15">
      <c r="A491">
        <v>485</v>
      </c>
      <c r="B491" t="s">
        <v>640</v>
      </c>
      <c r="C491" t="s">
        <v>567</v>
      </c>
      <c r="D491" t="s">
        <v>55</v>
      </c>
      <c r="E491" t="s">
        <v>20</v>
      </c>
      <c r="F491" t="s">
        <v>29</v>
      </c>
      <c r="G491">
        <v>25000</v>
      </c>
      <c r="H491">
        <v>0</v>
      </c>
      <c r="I491">
        <f aca="true" t="shared" si="28" ref="I491:I505">+G491+H491</f>
        <v>25000</v>
      </c>
      <c r="J491">
        <v>717.5</v>
      </c>
      <c r="K491">
        <v>0</v>
      </c>
      <c r="L491">
        <v>760</v>
      </c>
      <c r="M491">
        <v>0</v>
      </c>
      <c r="N491">
        <f t="shared" si="25"/>
        <v>1477.5</v>
      </c>
      <c r="O491">
        <f aca="true" t="shared" si="29" ref="O491:O505">+I491-N491</f>
        <v>23522.5</v>
      </c>
      <c r="Q491">
        <v>33</v>
      </c>
    </row>
    <row r="492" spans="1:17" ht="15">
      <c r="A492">
        <v>486</v>
      </c>
      <c r="B492" t="s">
        <v>641</v>
      </c>
      <c r="C492" t="s">
        <v>567</v>
      </c>
      <c r="D492" t="s">
        <v>55</v>
      </c>
      <c r="E492" t="s">
        <v>20</v>
      </c>
      <c r="F492" t="s">
        <v>21</v>
      </c>
      <c r="G492">
        <v>25000</v>
      </c>
      <c r="H492">
        <v>0</v>
      </c>
      <c r="I492">
        <f t="shared" si="28"/>
        <v>25000</v>
      </c>
      <c r="J492">
        <v>717.5</v>
      </c>
      <c r="K492">
        <v>0</v>
      </c>
      <c r="L492">
        <v>760</v>
      </c>
      <c r="M492">
        <v>321.55</v>
      </c>
      <c r="N492">
        <f t="shared" si="25"/>
        <v>1799.05</v>
      </c>
      <c r="O492">
        <f t="shared" si="29"/>
        <v>23200.95</v>
      </c>
      <c r="Q492">
        <v>33</v>
      </c>
    </row>
    <row r="493" spans="1:17" ht="15">
      <c r="A493">
        <v>487</v>
      </c>
      <c r="B493" t="s">
        <v>642</v>
      </c>
      <c r="C493" t="s">
        <v>567</v>
      </c>
      <c r="D493" t="s">
        <v>55</v>
      </c>
      <c r="E493" t="s">
        <v>20</v>
      </c>
      <c r="F493" t="s">
        <v>21</v>
      </c>
      <c r="G493">
        <v>25000</v>
      </c>
      <c r="H493">
        <v>0</v>
      </c>
      <c r="I493">
        <f t="shared" si="28"/>
        <v>25000</v>
      </c>
      <c r="J493">
        <v>717.5</v>
      </c>
      <c r="K493">
        <v>0</v>
      </c>
      <c r="L493">
        <v>760</v>
      </c>
      <c r="M493">
        <v>321.55</v>
      </c>
      <c r="N493">
        <f t="shared" si="25"/>
        <v>1799.05</v>
      </c>
      <c r="O493">
        <f t="shared" si="29"/>
        <v>23200.95</v>
      </c>
      <c r="Q493">
        <v>33</v>
      </c>
    </row>
    <row r="494" spans="1:17" ht="15">
      <c r="A494">
        <v>488</v>
      </c>
      <c r="B494" t="s">
        <v>643</v>
      </c>
      <c r="C494" t="s">
        <v>567</v>
      </c>
      <c r="D494" t="s">
        <v>247</v>
      </c>
      <c r="E494" t="s">
        <v>20</v>
      </c>
      <c r="F494" t="s">
        <v>21</v>
      </c>
      <c r="G494">
        <v>25000</v>
      </c>
      <c r="H494">
        <v>0</v>
      </c>
      <c r="I494">
        <f t="shared" si="28"/>
        <v>25000</v>
      </c>
      <c r="J494">
        <v>717.5</v>
      </c>
      <c r="K494">
        <v>0</v>
      </c>
      <c r="L494">
        <v>760</v>
      </c>
      <c r="M494">
        <v>0</v>
      </c>
      <c r="N494">
        <f t="shared" si="25"/>
        <v>1477.5</v>
      </c>
      <c r="O494">
        <f t="shared" si="29"/>
        <v>23522.5</v>
      </c>
      <c r="Q494">
        <v>33</v>
      </c>
    </row>
    <row r="495" spans="1:17" ht="15">
      <c r="A495">
        <v>489</v>
      </c>
      <c r="B495" t="s">
        <v>644</v>
      </c>
      <c r="C495" t="s">
        <v>567</v>
      </c>
      <c r="D495" t="s">
        <v>220</v>
      </c>
      <c r="E495" t="s">
        <v>20</v>
      </c>
      <c r="F495" t="s">
        <v>21</v>
      </c>
      <c r="G495">
        <v>25000</v>
      </c>
      <c r="H495">
        <v>0</v>
      </c>
      <c r="I495">
        <f t="shared" si="28"/>
        <v>25000</v>
      </c>
      <c r="J495">
        <v>717.5</v>
      </c>
      <c r="K495">
        <v>0</v>
      </c>
      <c r="L495">
        <v>760</v>
      </c>
      <c r="M495">
        <v>0</v>
      </c>
      <c r="N495">
        <f t="shared" si="25"/>
        <v>1477.5</v>
      </c>
      <c r="O495">
        <f t="shared" si="29"/>
        <v>23522.5</v>
      </c>
      <c r="Q495">
        <v>33</v>
      </c>
    </row>
    <row r="496" spans="1:15" ht="15">
      <c r="A496">
        <v>490</v>
      </c>
      <c r="B496" t="s">
        <v>645</v>
      </c>
      <c r="C496" t="s">
        <v>567</v>
      </c>
      <c r="D496" t="s">
        <v>112</v>
      </c>
      <c r="E496" t="s">
        <v>20</v>
      </c>
      <c r="F496" t="s">
        <v>29</v>
      </c>
      <c r="G496">
        <v>25000</v>
      </c>
      <c r="H496">
        <v>0</v>
      </c>
      <c r="I496">
        <f>+G496+H496</f>
        <v>25000</v>
      </c>
      <c r="J496">
        <v>717.5</v>
      </c>
      <c r="K496">
        <v>0</v>
      </c>
      <c r="L496">
        <v>760</v>
      </c>
      <c r="M496">
        <v>0</v>
      </c>
      <c r="N496">
        <f t="shared" si="25"/>
        <v>1477.5</v>
      </c>
      <c r="O496">
        <f>+I496-N496</f>
        <v>23522.5</v>
      </c>
    </row>
    <row r="497" spans="1:17" ht="15">
      <c r="A497">
        <v>491</v>
      </c>
      <c r="B497" t="s">
        <v>646</v>
      </c>
      <c r="C497" t="s">
        <v>567</v>
      </c>
      <c r="D497" t="s">
        <v>242</v>
      </c>
      <c r="E497" t="s">
        <v>20</v>
      </c>
      <c r="F497" t="s">
        <v>29</v>
      </c>
      <c r="G497">
        <v>20000</v>
      </c>
      <c r="H497">
        <v>0</v>
      </c>
      <c r="I497">
        <f t="shared" si="28"/>
        <v>20000</v>
      </c>
      <c r="J497">
        <v>574</v>
      </c>
      <c r="K497">
        <v>0</v>
      </c>
      <c r="L497">
        <v>608</v>
      </c>
      <c r="M497">
        <v>221.55</v>
      </c>
      <c r="N497">
        <f t="shared" si="25"/>
        <v>1403.55</v>
      </c>
      <c r="O497">
        <f t="shared" si="29"/>
        <v>18596.45</v>
      </c>
      <c r="Q497">
        <v>33</v>
      </c>
    </row>
    <row r="498" spans="1:17" ht="15">
      <c r="A498">
        <v>492</v>
      </c>
      <c r="B498" t="s">
        <v>647</v>
      </c>
      <c r="C498" t="s">
        <v>567</v>
      </c>
      <c r="D498" t="s">
        <v>55</v>
      </c>
      <c r="E498" t="s">
        <v>20</v>
      </c>
      <c r="F498" t="s">
        <v>29</v>
      </c>
      <c r="G498">
        <v>20000</v>
      </c>
      <c r="H498">
        <v>0</v>
      </c>
      <c r="I498">
        <f t="shared" si="28"/>
        <v>20000</v>
      </c>
      <c r="J498">
        <v>574</v>
      </c>
      <c r="K498">
        <v>0</v>
      </c>
      <c r="L498">
        <v>608</v>
      </c>
      <c r="M498">
        <v>0</v>
      </c>
      <c r="N498">
        <f t="shared" si="25"/>
        <v>1182</v>
      </c>
      <c r="O498">
        <f t="shared" si="29"/>
        <v>18818</v>
      </c>
      <c r="Q498">
        <v>33</v>
      </c>
    </row>
    <row r="499" spans="1:17" ht="15">
      <c r="A499">
        <v>493</v>
      </c>
      <c r="B499" t="s">
        <v>648</v>
      </c>
      <c r="C499" t="s">
        <v>567</v>
      </c>
      <c r="D499" t="s">
        <v>247</v>
      </c>
      <c r="E499" t="s">
        <v>20</v>
      </c>
      <c r="F499" t="s">
        <v>21</v>
      </c>
      <c r="G499">
        <v>20000</v>
      </c>
      <c r="H499">
        <v>0</v>
      </c>
      <c r="I499">
        <f t="shared" si="28"/>
        <v>20000</v>
      </c>
      <c r="J499">
        <v>574</v>
      </c>
      <c r="K499">
        <v>0</v>
      </c>
      <c r="L499">
        <v>608</v>
      </c>
      <c r="M499">
        <v>321.55</v>
      </c>
      <c r="N499">
        <f t="shared" si="25"/>
        <v>1503.55</v>
      </c>
      <c r="O499">
        <f t="shared" si="29"/>
        <v>18496.45</v>
      </c>
      <c r="Q499">
        <v>33</v>
      </c>
    </row>
    <row r="500" spans="1:17" ht="15">
      <c r="A500">
        <v>494</v>
      </c>
      <c r="B500" t="s">
        <v>649</v>
      </c>
      <c r="C500" t="s">
        <v>567</v>
      </c>
      <c r="D500" t="s">
        <v>242</v>
      </c>
      <c r="E500" t="s">
        <v>20</v>
      </c>
      <c r="F500" t="s">
        <v>29</v>
      </c>
      <c r="G500">
        <v>20000</v>
      </c>
      <c r="H500">
        <v>0</v>
      </c>
      <c r="I500">
        <f t="shared" si="28"/>
        <v>20000</v>
      </c>
      <c r="J500">
        <v>574</v>
      </c>
      <c r="K500">
        <v>0</v>
      </c>
      <c r="L500">
        <v>608</v>
      </c>
      <c r="M500">
        <v>0</v>
      </c>
      <c r="N500">
        <f t="shared" si="25"/>
        <v>1182</v>
      </c>
      <c r="O500">
        <f t="shared" si="29"/>
        <v>18818</v>
      </c>
      <c r="Q500">
        <v>33</v>
      </c>
    </row>
    <row r="501" spans="1:15" ht="15">
      <c r="A501">
        <v>495</v>
      </c>
      <c r="B501" t="s">
        <v>650</v>
      </c>
      <c r="C501" t="s">
        <v>567</v>
      </c>
      <c r="D501" t="s">
        <v>279</v>
      </c>
      <c r="E501" t="s">
        <v>20</v>
      </c>
      <c r="F501" t="s">
        <v>21</v>
      </c>
      <c r="G501">
        <v>20000</v>
      </c>
      <c r="H501">
        <v>0</v>
      </c>
      <c r="I501">
        <f t="shared" si="28"/>
        <v>20000</v>
      </c>
      <c r="J501">
        <v>574</v>
      </c>
      <c r="K501">
        <v>0</v>
      </c>
      <c r="L501">
        <v>608</v>
      </c>
      <c r="M501">
        <v>0</v>
      </c>
      <c r="N501">
        <f t="shared" si="25"/>
        <v>1182</v>
      </c>
      <c r="O501">
        <f t="shared" si="29"/>
        <v>18818</v>
      </c>
    </row>
    <row r="502" spans="1:17" ht="15">
      <c r="A502">
        <v>496</v>
      </c>
      <c r="B502" t="s">
        <v>651</v>
      </c>
      <c r="C502" t="s">
        <v>567</v>
      </c>
      <c r="D502" t="s">
        <v>55</v>
      </c>
      <c r="E502" t="s">
        <v>20</v>
      </c>
      <c r="F502" t="s">
        <v>29</v>
      </c>
      <c r="G502">
        <v>20000</v>
      </c>
      <c r="H502">
        <v>0</v>
      </c>
      <c r="I502">
        <f t="shared" si="28"/>
        <v>20000</v>
      </c>
      <c r="J502">
        <v>574</v>
      </c>
      <c r="K502">
        <v>0</v>
      </c>
      <c r="L502">
        <v>608</v>
      </c>
      <c r="M502">
        <v>0</v>
      </c>
      <c r="N502">
        <f t="shared" si="25"/>
        <v>1182</v>
      </c>
      <c r="O502">
        <f t="shared" si="29"/>
        <v>18818</v>
      </c>
      <c r="Q502">
        <v>33</v>
      </c>
    </row>
    <row r="503" spans="1:17" ht="15">
      <c r="A503">
        <v>497</v>
      </c>
      <c r="B503" t="s">
        <v>652</v>
      </c>
      <c r="C503" t="s">
        <v>567</v>
      </c>
      <c r="D503" t="s">
        <v>606</v>
      </c>
      <c r="E503" t="s">
        <v>20</v>
      </c>
      <c r="F503" t="s">
        <v>29</v>
      </c>
      <c r="G503">
        <v>20000</v>
      </c>
      <c r="H503">
        <v>0</v>
      </c>
      <c r="I503">
        <f t="shared" si="28"/>
        <v>20000</v>
      </c>
      <c r="J503">
        <v>574</v>
      </c>
      <c r="K503">
        <v>0</v>
      </c>
      <c r="L503">
        <v>608</v>
      </c>
      <c r="M503">
        <v>0</v>
      </c>
      <c r="N503">
        <f t="shared" si="25"/>
        <v>1182</v>
      </c>
      <c r="O503">
        <f t="shared" si="29"/>
        <v>18818</v>
      </c>
      <c r="Q503">
        <v>33</v>
      </c>
    </row>
    <row r="504" spans="1:17" ht="15">
      <c r="A504">
        <v>498</v>
      </c>
      <c r="B504" t="s">
        <v>653</v>
      </c>
      <c r="C504" t="s">
        <v>567</v>
      </c>
      <c r="D504" t="s">
        <v>279</v>
      </c>
      <c r="E504" t="s">
        <v>20</v>
      </c>
      <c r="F504" t="s">
        <v>21</v>
      </c>
      <c r="G504">
        <v>20000</v>
      </c>
      <c r="H504">
        <v>0</v>
      </c>
      <c r="I504">
        <f t="shared" si="28"/>
        <v>20000</v>
      </c>
      <c r="J504">
        <v>574</v>
      </c>
      <c r="K504">
        <v>0</v>
      </c>
      <c r="L504">
        <v>608</v>
      </c>
      <c r="M504">
        <v>0</v>
      </c>
      <c r="N504">
        <f t="shared" si="25"/>
        <v>1182</v>
      </c>
      <c r="O504">
        <f t="shared" si="29"/>
        <v>18818</v>
      </c>
      <c r="Q504">
        <v>33</v>
      </c>
    </row>
    <row r="505" spans="1:15" ht="15">
      <c r="A505">
        <v>499</v>
      </c>
      <c r="B505" t="s">
        <v>654</v>
      </c>
      <c r="C505" t="s">
        <v>567</v>
      </c>
      <c r="D505" t="s">
        <v>220</v>
      </c>
      <c r="E505" t="s">
        <v>20</v>
      </c>
      <c r="F505" t="s">
        <v>21</v>
      </c>
      <c r="G505">
        <v>15000</v>
      </c>
      <c r="H505">
        <v>0</v>
      </c>
      <c r="I505">
        <f t="shared" si="28"/>
        <v>15000</v>
      </c>
      <c r="J505">
        <v>430.5</v>
      </c>
      <c r="K505">
        <v>0</v>
      </c>
      <c r="L505">
        <v>456</v>
      </c>
      <c r="M505">
        <v>0</v>
      </c>
      <c r="N505">
        <f t="shared" si="25"/>
        <v>886.5</v>
      </c>
      <c r="O505">
        <f t="shared" si="29"/>
        <v>14113.5</v>
      </c>
    </row>
    <row r="506" spans="1:17" ht="15">
      <c r="A506">
        <v>500</v>
      </c>
      <c r="B506" t="s">
        <v>655</v>
      </c>
      <c r="C506" t="s">
        <v>656</v>
      </c>
      <c r="D506" t="s">
        <v>657</v>
      </c>
      <c r="E506" t="s">
        <v>20</v>
      </c>
      <c r="F506" t="s">
        <v>21</v>
      </c>
      <c r="G506">
        <v>85000</v>
      </c>
      <c r="H506">
        <v>0</v>
      </c>
      <c r="I506">
        <f aca="true" t="shared" si="30" ref="I506:I516">+G506+H506</f>
        <v>85000</v>
      </c>
      <c r="J506">
        <v>2439.5</v>
      </c>
      <c r="K506">
        <v>8577.06</v>
      </c>
      <c r="L506">
        <v>2584</v>
      </c>
      <c r="M506">
        <v>696.78</v>
      </c>
      <c r="N506">
        <f t="shared" si="25"/>
        <v>14297.34</v>
      </c>
      <c r="O506">
        <f aca="true" t="shared" si="31" ref="O506:O516">+I506-N506</f>
        <v>70702.66</v>
      </c>
      <c r="Q506">
        <v>37</v>
      </c>
    </row>
    <row r="507" spans="1:17" ht="15">
      <c r="A507">
        <v>501</v>
      </c>
      <c r="B507" t="s">
        <v>658</v>
      </c>
      <c r="C507" t="s">
        <v>656</v>
      </c>
      <c r="D507" t="s">
        <v>407</v>
      </c>
      <c r="E507" t="s">
        <v>20</v>
      </c>
      <c r="F507" t="s">
        <v>21</v>
      </c>
      <c r="G507">
        <v>40000</v>
      </c>
      <c r="H507">
        <v>0</v>
      </c>
      <c r="I507">
        <f t="shared" si="30"/>
        <v>40000</v>
      </c>
      <c r="J507">
        <v>1148</v>
      </c>
      <c r="K507">
        <v>442.65</v>
      </c>
      <c r="L507">
        <v>1216</v>
      </c>
      <c r="M507">
        <v>5711.37</v>
      </c>
      <c r="N507">
        <f t="shared" si="25"/>
        <v>8518.02</v>
      </c>
      <c r="O507">
        <f t="shared" si="31"/>
        <v>31481.98</v>
      </c>
      <c r="Q507">
        <v>37</v>
      </c>
    </row>
    <row r="508" spans="1:17" ht="15">
      <c r="A508">
        <v>502</v>
      </c>
      <c r="B508" t="s">
        <v>659</v>
      </c>
      <c r="C508" t="s">
        <v>656</v>
      </c>
      <c r="D508" t="s">
        <v>407</v>
      </c>
      <c r="E508" t="s">
        <v>20</v>
      </c>
      <c r="F508" t="s">
        <v>21</v>
      </c>
      <c r="G508">
        <v>40000</v>
      </c>
      <c r="H508">
        <v>0</v>
      </c>
      <c r="I508">
        <f t="shared" si="30"/>
        <v>40000</v>
      </c>
      <c r="J508">
        <v>1148</v>
      </c>
      <c r="K508">
        <v>442.65</v>
      </c>
      <c r="L508">
        <v>1216</v>
      </c>
      <c r="M508">
        <v>0</v>
      </c>
      <c r="N508">
        <f t="shared" si="25"/>
        <v>2806.65</v>
      </c>
      <c r="O508">
        <f t="shared" si="31"/>
        <v>37193.35</v>
      </c>
      <c r="Q508">
        <v>37</v>
      </c>
    </row>
    <row r="509" spans="1:17" ht="15">
      <c r="A509">
        <v>503</v>
      </c>
      <c r="B509" t="s">
        <v>660</v>
      </c>
      <c r="C509" t="s">
        <v>656</v>
      </c>
      <c r="D509" t="s">
        <v>407</v>
      </c>
      <c r="E509" t="s">
        <v>20</v>
      </c>
      <c r="F509" t="s">
        <v>21</v>
      </c>
      <c r="G509">
        <v>40000</v>
      </c>
      <c r="H509">
        <v>0</v>
      </c>
      <c r="I509">
        <f t="shared" si="30"/>
        <v>40000</v>
      </c>
      <c r="J509">
        <v>1148</v>
      </c>
      <c r="K509">
        <v>442.65</v>
      </c>
      <c r="L509">
        <v>1216</v>
      </c>
      <c r="M509">
        <v>796.78</v>
      </c>
      <c r="N509">
        <f t="shared" si="25"/>
        <v>3603.4300000000003</v>
      </c>
      <c r="O509">
        <f t="shared" si="31"/>
        <v>36396.57</v>
      </c>
      <c r="Q509">
        <v>37</v>
      </c>
    </row>
    <row r="510" spans="1:17" ht="15">
      <c r="A510">
        <v>504</v>
      </c>
      <c r="B510" t="s">
        <v>661</v>
      </c>
      <c r="C510" t="s">
        <v>656</v>
      </c>
      <c r="D510" t="s">
        <v>662</v>
      </c>
      <c r="E510" t="s">
        <v>20</v>
      </c>
      <c r="F510" t="s">
        <v>21</v>
      </c>
      <c r="G510">
        <v>40000</v>
      </c>
      <c r="H510">
        <v>0</v>
      </c>
      <c r="I510">
        <f t="shared" si="30"/>
        <v>40000</v>
      </c>
      <c r="J510">
        <v>1148</v>
      </c>
      <c r="K510">
        <v>442.65</v>
      </c>
      <c r="L510">
        <v>1216</v>
      </c>
      <c r="M510">
        <v>0</v>
      </c>
      <c r="N510">
        <f t="shared" si="25"/>
        <v>2806.65</v>
      </c>
      <c r="O510">
        <f t="shared" si="31"/>
        <v>37193.35</v>
      </c>
      <c r="Q510">
        <v>37</v>
      </c>
    </row>
    <row r="511" spans="1:17" ht="15">
      <c r="A511">
        <v>505</v>
      </c>
      <c r="B511" t="s">
        <v>663</v>
      </c>
      <c r="C511" t="s">
        <v>656</v>
      </c>
      <c r="D511" t="s">
        <v>55</v>
      </c>
      <c r="E511" t="s">
        <v>20</v>
      </c>
      <c r="F511" t="s">
        <v>21</v>
      </c>
      <c r="G511">
        <v>40000</v>
      </c>
      <c r="H511">
        <v>0</v>
      </c>
      <c r="I511">
        <f t="shared" si="30"/>
        <v>40000</v>
      </c>
      <c r="J511">
        <v>1148</v>
      </c>
      <c r="K511">
        <v>442.65</v>
      </c>
      <c r="L511">
        <v>1216</v>
      </c>
      <c r="M511">
        <v>0</v>
      </c>
      <c r="N511">
        <f t="shared" si="25"/>
        <v>2806.65</v>
      </c>
      <c r="O511">
        <f t="shared" si="31"/>
        <v>37193.35</v>
      </c>
      <c r="Q511">
        <v>37</v>
      </c>
    </row>
    <row r="512" spans="1:17" ht="15">
      <c r="A512">
        <v>506</v>
      </c>
      <c r="B512" t="s">
        <v>664</v>
      </c>
      <c r="C512" t="s">
        <v>656</v>
      </c>
      <c r="D512" t="s">
        <v>255</v>
      </c>
      <c r="E512" t="s">
        <v>20</v>
      </c>
      <c r="F512" t="s">
        <v>21</v>
      </c>
      <c r="G512">
        <v>31500</v>
      </c>
      <c r="H512">
        <v>0</v>
      </c>
      <c r="I512">
        <f t="shared" si="30"/>
        <v>31500</v>
      </c>
      <c r="J512">
        <v>904.05</v>
      </c>
      <c r="K512">
        <v>0</v>
      </c>
      <c r="L512">
        <v>957.6</v>
      </c>
      <c r="M512">
        <v>4505.64</v>
      </c>
      <c r="N512">
        <f t="shared" si="25"/>
        <v>6367.290000000001</v>
      </c>
      <c r="O512">
        <f t="shared" si="31"/>
        <v>25132.71</v>
      </c>
      <c r="Q512">
        <v>37</v>
      </c>
    </row>
    <row r="513" spans="1:17" ht="15">
      <c r="A513">
        <v>507</v>
      </c>
      <c r="B513" t="s">
        <v>665</v>
      </c>
      <c r="C513" t="s">
        <v>656</v>
      </c>
      <c r="D513" t="s">
        <v>57</v>
      </c>
      <c r="E513" t="s">
        <v>20</v>
      </c>
      <c r="F513" t="s">
        <v>21</v>
      </c>
      <c r="G513">
        <v>26250</v>
      </c>
      <c r="H513">
        <v>0</v>
      </c>
      <c r="I513">
        <f t="shared" si="30"/>
        <v>26250</v>
      </c>
      <c r="J513">
        <v>753.38</v>
      </c>
      <c r="K513">
        <v>0</v>
      </c>
      <c r="L513">
        <v>798</v>
      </c>
      <c r="M513">
        <v>3744.12</v>
      </c>
      <c r="N513">
        <f t="shared" si="25"/>
        <v>5295.5</v>
      </c>
      <c r="O513">
        <f t="shared" si="31"/>
        <v>20954.5</v>
      </c>
      <c r="Q513">
        <v>37</v>
      </c>
    </row>
    <row r="514" spans="1:17" ht="15">
      <c r="A514">
        <v>508</v>
      </c>
      <c r="B514" t="s">
        <v>666</v>
      </c>
      <c r="C514" t="s">
        <v>656</v>
      </c>
      <c r="D514" t="s">
        <v>112</v>
      </c>
      <c r="E514" t="s">
        <v>20</v>
      </c>
      <c r="F514" t="s">
        <v>29</v>
      </c>
      <c r="G514">
        <v>25000</v>
      </c>
      <c r="H514">
        <v>0</v>
      </c>
      <c r="I514">
        <f t="shared" si="30"/>
        <v>25000</v>
      </c>
      <c r="J514">
        <v>717.5</v>
      </c>
      <c r="K514">
        <v>0</v>
      </c>
      <c r="L514">
        <v>760</v>
      </c>
      <c r="M514">
        <v>0</v>
      </c>
      <c r="N514">
        <f t="shared" si="25"/>
        <v>1477.5</v>
      </c>
      <c r="O514">
        <f t="shared" si="31"/>
        <v>23522.5</v>
      </c>
      <c r="Q514">
        <v>37</v>
      </c>
    </row>
    <row r="515" spans="1:17" ht="15">
      <c r="A515">
        <v>509</v>
      </c>
      <c r="B515" t="s">
        <v>667</v>
      </c>
      <c r="C515" t="s">
        <v>656</v>
      </c>
      <c r="D515" t="s">
        <v>279</v>
      </c>
      <c r="E515" t="s">
        <v>20</v>
      </c>
      <c r="F515" t="s">
        <v>21</v>
      </c>
      <c r="G515">
        <v>25000</v>
      </c>
      <c r="H515">
        <v>0</v>
      </c>
      <c r="I515">
        <f t="shared" si="30"/>
        <v>25000</v>
      </c>
      <c r="J515">
        <v>717.5</v>
      </c>
      <c r="K515">
        <v>0</v>
      </c>
      <c r="L515">
        <v>760</v>
      </c>
      <c r="M515">
        <v>0</v>
      </c>
      <c r="N515">
        <f t="shared" si="25"/>
        <v>1477.5</v>
      </c>
      <c r="O515">
        <f t="shared" si="31"/>
        <v>23522.5</v>
      </c>
      <c r="Q515">
        <v>37</v>
      </c>
    </row>
    <row r="516" spans="1:17" ht="15">
      <c r="A516">
        <v>510</v>
      </c>
      <c r="B516" t="s">
        <v>668</v>
      </c>
      <c r="C516" t="s">
        <v>656</v>
      </c>
      <c r="D516" t="s">
        <v>242</v>
      </c>
      <c r="E516" t="s">
        <v>20</v>
      </c>
      <c r="F516" t="s">
        <v>29</v>
      </c>
      <c r="G516">
        <v>20000</v>
      </c>
      <c r="H516">
        <v>0</v>
      </c>
      <c r="I516">
        <f t="shared" si="30"/>
        <v>20000</v>
      </c>
      <c r="J516">
        <v>574</v>
      </c>
      <c r="K516">
        <v>0</v>
      </c>
      <c r="L516">
        <v>608</v>
      </c>
      <c r="M516">
        <v>100</v>
      </c>
      <c r="N516">
        <f t="shared" si="25"/>
        <v>1282</v>
      </c>
      <c r="O516">
        <f t="shared" si="31"/>
        <v>18718</v>
      </c>
      <c r="Q516">
        <v>37</v>
      </c>
    </row>
    <row r="517" spans="1:17" ht="15">
      <c r="A517">
        <v>511</v>
      </c>
      <c r="B517" t="s">
        <v>669</v>
      </c>
      <c r="C517" t="s">
        <v>656</v>
      </c>
      <c r="D517" t="s">
        <v>242</v>
      </c>
      <c r="E517" t="s">
        <v>20</v>
      </c>
      <c r="F517" t="s">
        <v>29</v>
      </c>
      <c r="G517">
        <v>20000</v>
      </c>
      <c r="H517">
        <v>0</v>
      </c>
      <c r="I517">
        <f aca="true" t="shared" si="32" ref="I517:I533">+G517+H517</f>
        <v>20000</v>
      </c>
      <c r="J517">
        <v>574</v>
      </c>
      <c r="K517">
        <v>0</v>
      </c>
      <c r="L517">
        <v>608</v>
      </c>
      <c r="M517">
        <v>100</v>
      </c>
      <c r="N517">
        <f t="shared" si="25"/>
        <v>1282</v>
      </c>
      <c r="O517">
        <f aca="true" t="shared" si="33" ref="O517:O533">+I517-N517</f>
        <v>18718</v>
      </c>
      <c r="Q517">
        <v>37</v>
      </c>
    </row>
    <row r="518" spans="1:17" ht="15">
      <c r="A518">
        <v>512</v>
      </c>
      <c r="B518" t="s">
        <v>670</v>
      </c>
      <c r="C518" t="s">
        <v>656</v>
      </c>
      <c r="D518" t="s">
        <v>242</v>
      </c>
      <c r="E518" t="s">
        <v>20</v>
      </c>
      <c r="F518" t="s">
        <v>29</v>
      </c>
      <c r="G518">
        <v>20000</v>
      </c>
      <c r="H518">
        <v>0</v>
      </c>
      <c r="I518">
        <f t="shared" si="32"/>
        <v>20000</v>
      </c>
      <c r="J518">
        <v>574</v>
      </c>
      <c r="K518">
        <v>0</v>
      </c>
      <c r="L518">
        <v>608</v>
      </c>
      <c r="M518">
        <v>100</v>
      </c>
      <c r="N518">
        <f t="shared" si="25"/>
        <v>1282</v>
      </c>
      <c r="O518">
        <f t="shared" si="33"/>
        <v>18718</v>
      </c>
      <c r="Q518">
        <v>37</v>
      </c>
    </row>
    <row r="519" spans="1:17" ht="15">
      <c r="A519">
        <v>513</v>
      </c>
      <c r="B519" t="s">
        <v>671</v>
      </c>
      <c r="C519" t="s">
        <v>672</v>
      </c>
      <c r="D519" t="s">
        <v>673</v>
      </c>
      <c r="E519" t="s">
        <v>20</v>
      </c>
      <c r="F519" t="s">
        <v>21</v>
      </c>
      <c r="G519">
        <v>85000</v>
      </c>
      <c r="H519">
        <v>0</v>
      </c>
      <c r="I519">
        <f t="shared" si="32"/>
        <v>85000</v>
      </c>
      <c r="J519">
        <v>2439.5</v>
      </c>
      <c r="K519">
        <v>8180.22</v>
      </c>
      <c r="L519">
        <v>2584</v>
      </c>
      <c r="M519">
        <v>3288.17</v>
      </c>
      <c r="N519">
        <f t="shared" si="25"/>
        <v>16491.89</v>
      </c>
      <c r="O519">
        <f t="shared" si="33"/>
        <v>68508.11</v>
      </c>
      <c r="Q519">
        <v>40</v>
      </c>
    </row>
    <row r="520" spans="1:17" ht="15">
      <c r="A520">
        <v>514</v>
      </c>
      <c r="B520" t="s">
        <v>674</v>
      </c>
      <c r="C520" t="s">
        <v>672</v>
      </c>
      <c r="D520" t="s">
        <v>662</v>
      </c>
      <c r="E520" t="s">
        <v>20</v>
      </c>
      <c r="F520" t="s">
        <v>21</v>
      </c>
      <c r="G520">
        <v>70000</v>
      </c>
      <c r="H520">
        <v>0</v>
      </c>
      <c r="I520">
        <f t="shared" si="32"/>
        <v>70000</v>
      </c>
      <c r="J520">
        <v>2009</v>
      </c>
      <c r="K520">
        <v>5368.45</v>
      </c>
      <c r="L520">
        <v>2128</v>
      </c>
      <c r="M520">
        <v>492.49</v>
      </c>
      <c r="N520">
        <f t="shared" si="25"/>
        <v>9997.94</v>
      </c>
      <c r="O520">
        <f t="shared" si="33"/>
        <v>60002.06</v>
      </c>
      <c r="Q520">
        <v>40</v>
      </c>
    </row>
    <row r="521" spans="1:17" ht="15">
      <c r="A521">
        <v>515</v>
      </c>
      <c r="B521" t="s">
        <v>675</v>
      </c>
      <c r="C521" t="s">
        <v>672</v>
      </c>
      <c r="D521" t="s">
        <v>212</v>
      </c>
      <c r="E521" t="s">
        <v>20</v>
      </c>
      <c r="F521" t="s">
        <v>21</v>
      </c>
      <c r="G521">
        <v>50000</v>
      </c>
      <c r="H521">
        <v>0</v>
      </c>
      <c r="I521">
        <f t="shared" si="32"/>
        <v>50000</v>
      </c>
      <c r="J521">
        <v>1435</v>
      </c>
      <c r="K521">
        <v>1854</v>
      </c>
      <c r="L521">
        <v>1520</v>
      </c>
      <c r="M521">
        <v>10888.13</v>
      </c>
      <c r="N521">
        <f aca="true" t="shared" si="34" ref="N521:N584">+J521+K521+L521+M521</f>
        <v>15697.13</v>
      </c>
      <c r="O521">
        <f t="shared" si="33"/>
        <v>34302.87</v>
      </c>
      <c r="Q521">
        <v>40</v>
      </c>
    </row>
    <row r="522" spans="1:17" ht="15">
      <c r="A522">
        <v>516</v>
      </c>
      <c r="B522" t="s">
        <v>676</v>
      </c>
      <c r="C522" t="s">
        <v>672</v>
      </c>
      <c r="D522" t="s">
        <v>390</v>
      </c>
      <c r="E522" t="s">
        <v>20</v>
      </c>
      <c r="F522" t="s">
        <v>21</v>
      </c>
      <c r="G522">
        <v>50000</v>
      </c>
      <c r="H522">
        <v>0</v>
      </c>
      <c r="I522">
        <f t="shared" si="32"/>
        <v>50000</v>
      </c>
      <c r="J522">
        <v>1435</v>
      </c>
      <c r="K522">
        <v>1854</v>
      </c>
      <c r="L522">
        <v>1520</v>
      </c>
      <c r="M522">
        <v>0</v>
      </c>
      <c r="N522">
        <f t="shared" si="34"/>
        <v>4809</v>
      </c>
      <c r="O522">
        <f t="shared" si="33"/>
        <v>45191</v>
      </c>
      <c r="Q522">
        <v>40</v>
      </c>
    </row>
    <row r="523" spans="1:17" ht="15">
      <c r="A523">
        <v>517</v>
      </c>
      <c r="B523" t="s">
        <v>677</v>
      </c>
      <c r="C523" t="s">
        <v>672</v>
      </c>
      <c r="D523" t="s">
        <v>55</v>
      </c>
      <c r="E523" t="s">
        <v>20</v>
      </c>
      <c r="F523" t="s">
        <v>21</v>
      </c>
      <c r="G523">
        <v>40000</v>
      </c>
      <c r="H523">
        <v>0</v>
      </c>
      <c r="I523">
        <f t="shared" si="32"/>
        <v>40000</v>
      </c>
      <c r="J523">
        <v>1148</v>
      </c>
      <c r="K523">
        <v>442.65</v>
      </c>
      <c r="L523">
        <v>1216</v>
      </c>
      <c r="M523">
        <v>100</v>
      </c>
      <c r="N523">
        <f t="shared" si="34"/>
        <v>2906.65</v>
      </c>
      <c r="O523">
        <f t="shared" si="33"/>
        <v>37093.35</v>
      </c>
      <c r="Q523">
        <v>40</v>
      </c>
    </row>
    <row r="524" spans="1:15" ht="15">
      <c r="A524">
        <v>518</v>
      </c>
      <c r="B524" t="s">
        <v>678</v>
      </c>
      <c r="C524" t="s">
        <v>672</v>
      </c>
      <c r="D524" t="s">
        <v>390</v>
      </c>
      <c r="E524" t="s">
        <v>20</v>
      </c>
      <c r="F524" t="s">
        <v>21</v>
      </c>
      <c r="G524">
        <v>40000</v>
      </c>
      <c r="H524">
        <v>0</v>
      </c>
      <c r="I524">
        <f>+G524+H524</f>
        <v>40000</v>
      </c>
      <c r="J524">
        <v>1148</v>
      </c>
      <c r="K524">
        <v>442.65</v>
      </c>
      <c r="L524">
        <v>1216</v>
      </c>
      <c r="M524">
        <v>0</v>
      </c>
      <c r="N524">
        <f t="shared" si="34"/>
        <v>2806.65</v>
      </c>
      <c r="O524">
        <f>+I524-N524</f>
        <v>37193.35</v>
      </c>
    </row>
    <row r="525" spans="1:17" ht="15">
      <c r="A525">
        <v>519</v>
      </c>
      <c r="B525" t="s">
        <v>679</v>
      </c>
      <c r="C525" t="s">
        <v>672</v>
      </c>
      <c r="D525" t="s">
        <v>407</v>
      </c>
      <c r="E525" t="s">
        <v>20</v>
      </c>
      <c r="F525" t="s">
        <v>21</v>
      </c>
      <c r="G525">
        <v>40000</v>
      </c>
      <c r="H525">
        <v>0</v>
      </c>
      <c r="I525">
        <f t="shared" si="32"/>
        <v>40000</v>
      </c>
      <c r="J525">
        <v>1148</v>
      </c>
      <c r="K525">
        <v>442.65</v>
      </c>
      <c r="L525">
        <v>1216</v>
      </c>
      <c r="M525">
        <v>100</v>
      </c>
      <c r="N525">
        <f t="shared" si="34"/>
        <v>2906.65</v>
      </c>
      <c r="O525">
        <f t="shared" si="33"/>
        <v>37093.35</v>
      </c>
      <c r="Q525">
        <v>40</v>
      </c>
    </row>
    <row r="526" spans="1:17" ht="15">
      <c r="A526">
        <v>520</v>
      </c>
      <c r="B526" t="s">
        <v>680</v>
      </c>
      <c r="C526" t="s">
        <v>672</v>
      </c>
      <c r="D526" t="s">
        <v>407</v>
      </c>
      <c r="E526" t="s">
        <v>20</v>
      </c>
      <c r="F526" t="s">
        <v>21</v>
      </c>
      <c r="G526">
        <v>40000</v>
      </c>
      <c r="H526">
        <v>0</v>
      </c>
      <c r="I526">
        <f t="shared" si="32"/>
        <v>40000</v>
      </c>
      <c r="J526">
        <v>1148</v>
      </c>
      <c r="K526">
        <v>442.65</v>
      </c>
      <c r="L526">
        <v>1216</v>
      </c>
      <c r="M526">
        <v>100</v>
      </c>
      <c r="N526">
        <f t="shared" si="34"/>
        <v>2906.65</v>
      </c>
      <c r="O526">
        <f t="shared" si="33"/>
        <v>37093.35</v>
      </c>
      <c r="Q526">
        <v>40</v>
      </c>
    </row>
    <row r="527" spans="1:17" ht="15">
      <c r="A527">
        <v>521</v>
      </c>
      <c r="B527" t="s">
        <v>681</v>
      </c>
      <c r="C527" t="s">
        <v>672</v>
      </c>
      <c r="D527" t="s">
        <v>407</v>
      </c>
      <c r="E527" t="s">
        <v>20</v>
      </c>
      <c r="F527" t="s">
        <v>21</v>
      </c>
      <c r="G527">
        <v>40000</v>
      </c>
      <c r="H527">
        <v>0</v>
      </c>
      <c r="I527">
        <f t="shared" si="32"/>
        <v>40000</v>
      </c>
      <c r="J527">
        <v>1148</v>
      </c>
      <c r="K527">
        <v>442.65</v>
      </c>
      <c r="L527">
        <v>1216</v>
      </c>
      <c r="M527">
        <v>321.55</v>
      </c>
      <c r="N527">
        <f t="shared" si="34"/>
        <v>3128.2000000000003</v>
      </c>
      <c r="O527">
        <f t="shared" si="33"/>
        <v>36871.8</v>
      </c>
      <c r="Q527">
        <v>40</v>
      </c>
    </row>
    <row r="528" spans="1:17" ht="15">
      <c r="A528">
        <v>522</v>
      </c>
      <c r="B528" t="s">
        <v>682</v>
      </c>
      <c r="C528" t="s">
        <v>672</v>
      </c>
      <c r="D528" t="s">
        <v>279</v>
      </c>
      <c r="E528" t="s">
        <v>20</v>
      </c>
      <c r="F528" t="s">
        <v>21</v>
      </c>
      <c r="G528">
        <v>25000</v>
      </c>
      <c r="H528">
        <v>0</v>
      </c>
      <c r="I528">
        <f t="shared" si="32"/>
        <v>25000</v>
      </c>
      <c r="J528">
        <v>717.5</v>
      </c>
      <c r="K528">
        <v>0</v>
      </c>
      <c r="L528">
        <v>760</v>
      </c>
      <c r="M528">
        <v>100</v>
      </c>
      <c r="N528">
        <f t="shared" si="34"/>
        <v>1577.5</v>
      </c>
      <c r="O528">
        <f t="shared" si="33"/>
        <v>23422.5</v>
      </c>
      <c r="Q528">
        <v>40</v>
      </c>
    </row>
    <row r="529" spans="1:17" ht="15">
      <c r="A529">
        <v>523</v>
      </c>
      <c r="B529" t="s">
        <v>683</v>
      </c>
      <c r="C529" t="s">
        <v>672</v>
      </c>
      <c r="D529" t="s">
        <v>112</v>
      </c>
      <c r="E529" t="s">
        <v>20</v>
      </c>
      <c r="F529" t="s">
        <v>29</v>
      </c>
      <c r="G529">
        <v>25000</v>
      </c>
      <c r="H529">
        <v>0</v>
      </c>
      <c r="I529">
        <f t="shared" si="32"/>
        <v>25000</v>
      </c>
      <c r="J529">
        <v>717.5</v>
      </c>
      <c r="K529">
        <v>0</v>
      </c>
      <c r="L529">
        <v>760</v>
      </c>
      <c r="M529">
        <v>1060.05</v>
      </c>
      <c r="N529">
        <f t="shared" si="34"/>
        <v>2537.55</v>
      </c>
      <c r="O529">
        <f t="shared" si="33"/>
        <v>22462.45</v>
      </c>
      <c r="Q529">
        <v>40</v>
      </c>
    </row>
    <row r="530" spans="1:17" ht="15">
      <c r="A530">
        <v>524</v>
      </c>
      <c r="B530" t="s">
        <v>684</v>
      </c>
      <c r="C530" t="s">
        <v>672</v>
      </c>
      <c r="D530" t="s">
        <v>279</v>
      </c>
      <c r="E530" t="s">
        <v>20</v>
      </c>
      <c r="F530" t="s">
        <v>21</v>
      </c>
      <c r="G530">
        <v>25000</v>
      </c>
      <c r="H530">
        <v>0</v>
      </c>
      <c r="I530">
        <f t="shared" si="32"/>
        <v>25000</v>
      </c>
      <c r="J530">
        <v>717.5</v>
      </c>
      <c r="K530">
        <v>0</v>
      </c>
      <c r="L530">
        <v>760</v>
      </c>
      <c r="M530">
        <v>100</v>
      </c>
      <c r="N530">
        <f t="shared" si="34"/>
        <v>1577.5</v>
      </c>
      <c r="O530">
        <f t="shared" si="33"/>
        <v>23422.5</v>
      </c>
      <c r="Q530">
        <v>40</v>
      </c>
    </row>
    <row r="531" spans="1:17" ht="15">
      <c r="A531">
        <v>525</v>
      </c>
      <c r="B531" t="s">
        <v>685</v>
      </c>
      <c r="C531" t="s">
        <v>672</v>
      </c>
      <c r="D531" t="s">
        <v>220</v>
      </c>
      <c r="E531" t="s">
        <v>20</v>
      </c>
      <c r="F531" t="s">
        <v>21</v>
      </c>
      <c r="G531">
        <v>25000</v>
      </c>
      <c r="H531">
        <v>0</v>
      </c>
      <c r="I531">
        <f t="shared" si="32"/>
        <v>25000</v>
      </c>
      <c r="J531">
        <v>717.5</v>
      </c>
      <c r="K531">
        <v>0</v>
      </c>
      <c r="L531">
        <v>760</v>
      </c>
      <c r="M531">
        <v>1587.38</v>
      </c>
      <c r="N531">
        <f t="shared" si="34"/>
        <v>3064.88</v>
      </c>
      <c r="O531">
        <f t="shared" si="33"/>
        <v>21935.12</v>
      </c>
      <c r="Q531">
        <v>40</v>
      </c>
    </row>
    <row r="532" spans="1:17" ht="15">
      <c r="A532">
        <v>526</v>
      </c>
      <c r="B532" t="s">
        <v>686</v>
      </c>
      <c r="C532" t="s">
        <v>672</v>
      </c>
      <c r="D532" t="s">
        <v>247</v>
      </c>
      <c r="E532" t="s">
        <v>20</v>
      </c>
      <c r="F532" t="s">
        <v>21</v>
      </c>
      <c r="G532">
        <v>25000</v>
      </c>
      <c r="H532">
        <v>0</v>
      </c>
      <c r="I532">
        <f t="shared" si="32"/>
        <v>25000</v>
      </c>
      <c r="J532">
        <v>717.5</v>
      </c>
      <c r="K532">
        <v>0</v>
      </c>
      <c r="L532">
        <v>760</v>
      </c>
      <c r="M532">
        <v>100</v>
      </c>
      <c r="N532">
        <f t="shared" si="34"/>
        <v>1577.5</v>
      </c>
      <c r="O532">
        <f t="shared" si="33"/>
        <v>23422.5</v>
      </c>
      <c r="Q532">
        <v>40</v>
      </c>
    </row>
    <row r="533" spans="1:17" ht="15">
      <c r="A533">
        <v>527</v>
      </c>
      <c r="B533" t="s">
        <v>687</v>
      </c>
      <c r="C533" t="s">
        <v>672</v>
      </c>
      <c r="D533" t="s">
        <v>242</v>
      </c>
      <c r="E533" t="s">
        <v>20</v>
      </c>
      <c r="F533" t="s">
        <v>29</v>
      </c>
      <c r="G533">
        <v>20000</v>
      </c>
      <c r="H533">
        <v>0</v>
      </c>
      <c r="I533">
        <f t="shared" si="32"/>
        <v>20000</v>
      </c>
      <c r="J533">
        <v>574</v>
      </c>
      <c r="K533">
        <v>0</v>
      </c>
      <c r="L533">
        <v>608</v>
      </c>
      <c r="M533">
        <v>321.55</v>
      </c>
      <c r="N533">
        <f t="shared" si="34"/>
        <v>1503.55</v>
      </c>
      <c r="O533">
        <f t="shared" si="33"/>
        <v>18496.45</v>
      </c>
      <c r="Q533">
        <v>40</v>
      </c>
    </row>
    <row r="534" spans="1:17" ht="15">
      <c r="A534">
        <v>528</v>
      </c>
      <c r="B534" t="s">
        <v>688</v>
      </c>
      <c r="C534" t="s">
        <v>689</v>
      </c>
      <c r="D534" t="s">
        <v>460</v>
      </c>
      <c r="E534" t="s">
        <v>20</v>
      </c>
      <c r="F534" t="s">
        <v>21</v>
      </c>
      <c r="G534">
        <v>85000</v>
      </c>
      <c r="H534">
        <v>0</v>
      </c>
      <c r="I534">
        <f aca="true" t="shared" si="35" ref="I534:I542">+G534+H534</f>
        <v>85000</v>
      </c>
      <c r="J534">
        <v>2439.5</v>
      </c>
      <c r="K534">
        <v>8577.06</v>
      </c>
      <c r="L534">
        <v>2584</v>
      </c>
      <c r="M534">
        <v>321.55</v>
      </c>
      <c r="N534">
        <f t="shared" si="34"/>
        <v>13922.109999999999</v>
      </c>
      <c r="O534">
        <f aca="true" t="shared" si="36" ref="O534:O542">+I534-N534</f>
        <v>71077.89</v>
      </c>
      <c r="Q534">
        <v>41</v>
      </c>
    </row>
    <row r="535" spans="1:17" ht="15">
      <c r="A535">
        <v>529</v>
      </c>
      <c r="B535" t="s">
        <v>690</v>
      </c>
      <c r="C535" t="s">
        <v>689</v>
      </c>
      <c r="D535" t="s">
        <v>662</v>
      </c>
      <c r="E535" t="s">
        <v>20</v>
      </c>
      <c r="F535" t="s">
        <v>21</v>
      </c>
      <c r="G535">
        <v>60000</v>
      </c>
      <c r="H535">
        <v>0</v>
      </c>
      <c r="I535">
        <f t="shared" si="35"/>
        <v>60000</v>
      </c>
      <c r="J535">
        <v>1722</v>
      </c>
      <c r="K535">
        <v>3486.65</v>
      </c>
      <c r="L535">
        <v>1824</v>
      </c>
      <c r="M535">
        <v>321.55</v>
      </c>
      <c r="N535">
        <f t="shared" si="34"/>
        <v>7354.2</v>
      </c>
      <c r="O535">
        <f t="shared" si="36"/>
        <v>52645.8</v>
      </c>
      <c r="Q535">
        <v>41</v>
      </c>
    </row>
    <row r="536" spans="1:17" ht="15">
      <c r="A536">
        <v>530</v>
      </c>
      <c r="B536" t="s">
        <v>691</v>
      </c>
      <c r="C536" t="s">
        <v>689</v>
      </c>
      <c r="D536" t="s">
        <v>386</v>
      </c>
      <c r="E536" t="s">
        <v>20</v>
      </c>
      <c r="F536" t="s">
        <v>21</v>
      </c>
      <c r="G536">
        <v>54000</v>
      </c>
      <c r="H536">
        <v>0</v>
      </c>
      <c r="I536">
        <f t="shared" si="35"/>
        <v>54000</v>
      </c>
      <c r="J536">
        <v>1549.8</v>
      </c>
      <c r="K536">
        <v>2418.54</v>
      </c>
      <c r="L536">
        <v>1641.6</v>
      </c>
      <c r="M536">
        <v>1800.79</v>
      </c>
      <c r="N536">
        <f t="shared" si="34"/>
        <v>7410.7300000000005</v>
      </c>
      <c r="O536">
        <f t="shared" si="36"/>
        <v>46589.27</v>
      </c>
      <c r="Q536">
        <v>41</v>
      </c>
    </row>
    <row r="537" spans="1:17" ht="15">
      <c r="A537">
        <v>531</v>
      </c>
      <c r="B537" t="s">
        <v>692</v>
      </c>
      <c r="C537" t="s">
        <v>689</v>
      </c>
      <c r="D537" t="s">
        <v>386</v>
      </c>
      <c r="E537" t="s">
        <v>20</v>
      </c>
      <c r="F537" t="s">
        <v>29</v>
      </c>
      <c r="G537">
        <v>50000</v>
      </c>
      <c r="H537">
        <v>0</v>
      </c>
      <c r="I537">
        <f t="shared" si="35"/>
        <v>50000</v>
      </c>
      <c r="J537">
        <v>1435</v>
      </c>
      <c r="K537">
        <v>1854</v>
      </c>
      <c r="L537">
        <v>1520</v>
      </c>
      <c r="M537">
        <v>18728.75</v>
      </c>
      <c r="N537">
        <f t="shared" si="34"/>
        <v>23537.75</v>
      </c>
      <c r="O537">
        <f t="shared" si="36"/>
        <v>26462.25</v>
      </c>
      <c r="Q537">
        <v>41</v>
      </c>
    </row>
    <row r="538" spans="1:17" ht="15">
      <c r="A538">
        <v>532</v>
      </c>
      <c r="B538" t="s">
        <v>693</v>
      </c>
      <c r="C538" t="s">
        <v>689</v>
      </c>
      <c r="D538" t="s">
        <v>386</v>
      </c>
      <c r="E538" t="s">
        <v>20</v>
      </c>
      <c r="F538" t="s">
        <v>21</v>
      </c>
      <c r="G538">
        <v>50000</v>
      </c>
      <c r="H538">
        <v>0</v>
      </c>
      <c r="I538">
        <f t="shared" si="35"/>
        <v>50000</v>
      </c>
      <c r="J538">
        <v>1435</v>
      </c>
      <c r="K538">
        <v>1854</v>
      </c>
      <c r="L538">
        <v>1520</v>
      </c>
      <c r="M538">
        <v>100</v>
      </c>
      <c r="N538">
        <f t="shared" si="34"/>
        <v>4909</v>
      </c>
      <c r="O538">
        <f t="shared" si="36"/>
        <v>45091</v>
      </c>
      <c r="Q538">
        <v>41</v>
      </c>
    </row>
    <row r="539" spans="1:17" ht="15">
      <c r="A539">
        <v>533</v>
      </c>
      <c r="B539" t="s">
        <v>694</v>
      </c>
      <c r="C539" t="s">
        <v>689</v>
      </c>
      <c r="D539" t="s">
        <v>407</v>
      </c>
      <c r="E539" t="s">
        <v>20</v>
      </c>
      <c r="F539" t="s">
        <v>21</v>
      </c>
      <c r="G539">
        <v>40000</v>
      </c>
      <c r="H539">
        <v>0</v>
      </c>
      <c r="I539">
        <f t="shared" si="35"/>
        <v>40000</v>
      </c>
      <c r="J539">
        <v>1148</v>
      </c>
      <c r="K539">
        <v>442.65</v>
      </c>
      <c r="L539">
        <v>1216</v>
      </c>
      <c r="M539">
        <v>100</v>
      </c>
      <c r="N539">
        <f t="shared" si="34"/>
        <v>2906.65</v>
      </c>
      <c r="O539">
        <f t="shared" si="36"/>
        <v>37093.35</v>
      </c>
      <c r="Q539">
        <v>41</v>
      </c>
    </row>
    <row r="540" spans="1:17" ht="15">
      <c r="A540">
        <v>534</v>
      </c>
      <c r="B540" t="s">
        <v>695</v>
      </c>
      <c r="C540" t="s">
        <v>689</v>
      </c>
      <c r="D540" t="s">
        <v>55</v>
      </c>
      <c r="E540" t="s">
        <v>20</v>
      </c>
      <c r="F540" t="s">
        <v>29</v>
      </c>
      <c r="G540">
        <v>40000</v>
      </c>
      <c r="H540">
        <v>0</v>
      </c>
      <c r="I540">
        <f t="shared" si="35"/>
        <v>40000</v>
      </c>
      <c r="J540">
        <v>1148</v>
      </c>
      <c r="K540">
        <v>204.54</v>
      </c>
      <c r="L540">
        <v>1216</v>
      </c>
      <c r="M540">
        <v>2384.16</v>
      </c>
      <c r="N540">
        <f t="shared" si="34"/>
        <v>4952.7</v>
      </c>
      <c r="O540">
        <f t="shared" si="36"/>
        <v>35047.3</v>
      </c>
      <c r="Q540">
        <v>41</v>
      </c>
    </row>
    <row r="541" spans="1:15" ht="15">
      <c r="A541">
        <v>535</v>
      </c>
      <c r="B541" t="s">
        <v>696</v>
      </c>
      <c r="C541" t="s">
        <v>689</v>
      </c>
      <c r="D541" t="s">
        <v>407</v>
      </c>
      <c r="E541" t="s">
        <v>20</v>
      </c>
      <c r="F541" t="s">
        <v>21</v>
      </c>
      <c r="G541">
        <v>40000</v>
      </c>
      <c r="H541">
        <v>0</v>
      </c>
      <c r="I541">
        <f t="shared" si="35"/>
        <v>40000</v>
      </c>
      <c r="J541">
        <v>1148</v>
      </c>
      <c r="K541">
        <v>442.65</v>
      </c>
      <c r="L541">
        <v>1216</v>
      </c>
      <c r="M541">
        <v>0</v>
      </c>
      <c r="N541">
        <f t="shared" si="34"/>
        <v>2806.65</v>
      </c>
      <c r="O541">
        <f t="shared" si="36"/>
        <v>37193.35</v>
      </c>
    </row>
    <row r="542" spans="1:17" ht="15">
      <c r="A542">
        <v>536</v>
      </c>
      <c r="B542" t="s">
        <v>697</v>
      </c>
      <c r="C542" t="s">
        <v>689</v>
      </c>
      <c r="D542" t="s">
        <v>366</v>
      </c>
      <c r="E542" t="s">
        <v>20</v>
      </c>
      <c r="F542" t="s">
        <v>29</v>
      </c>
      <c r="G542">
        <v>22000</v>
      </c>
      <c r="H542">
        <v>0</v>
      </c>
      <c r="I542">
        <f t="shared" si="35"/>
        <v>22000</v>
      </c>
      <c r="J542">
        <v>631.4</v>
      </c>
      <c r="K542">
        <v>0</v>
      </c>
      <c r="L542">
        <v>668.8</v>
      </c>
      <c r="M542">
        <v>100</v>
      </c>
      <c r="N542">
        <f t="shared" si="34"/>
        <v>1400.1999999999998</v>
      </c>
      <c r="O542">
        <f t="shared" si="36"/>
        <v>20599.8</v>
      </c>
      <c r="Q542">
        <v>41</v>
      </c>
    </row>
    <row r="543" spans="1:17" ht="15">
      <c r="A543">
        <v>537</v>
      </c>
      <c r="B543" t="s">
        <v>698</v>
      </c>
      <c r="C543" t="s">
        <v>699</v>
      </c>
      <c r="D543" t="s">
        <v>700</v>
      </c>
      <c r="E543" t="s">
        <v>20</v>
      </c>
      <c r="F543" t="s">
        <v>29</v>
      </c>
      <c r="G543">
        <v>85000</v>
      </c>
      <c r="H543">
        <v>0</v>
      </c>
      <c r="I543">
        <f aca="true" t="shared" si="37" ref="I543:I562">+G543+H543</f>
        <v>85000</v>
      </c>
      <c r="J543">
        <v>2439.5</v>
      </c>
      <c r="K543">
        <v>8180.22</v>
      </c>
      <c r="L543">
        <v>2584</v>
      </c>
      <c r="M543">
        <v>3388.17</v>
      </c>
      <c r="N543">
        <f t="shared" si="34"/>
        <v>16591.89</v>
      </c>
      <c r="O543">
        <f aca="true" t="shared" si="38" ref="O543:O574">+I543-N543</f>
        <v>68408.11</v>
      </c>
      <c r="Q543">
        <v>45</v>
      </c>
    </row>
    <row r="544" spans="1:15" ht="15">
      <c r="A544">
        <v>538</v>
      </c>
      <c r="B544" t="s">
        <v>701</v>
      </c>
      <c r="C544" t="s">
        <v>699</v>
      </c>
      <c r="D544" t="s">
        <v>388</v>
      </c>
      <c r="E544" t="s">
        <v>20</v>
      </c>
      <c r="F544" t="s">
        <v>29</v>
      </c>
      <c r="G544">
        <v>70000</v>
      </c>
      <c r="H544">
        <v>0</v>
      </c>
      <c r="I544">
        <f t="shared" si="37"/>
        <v>70000</v>
      </c>
      <c r="J544">
        <v>2009</v>
      </c>
      <c r="K544">
        <v>5368.45</v>
      </c>
      <c r="L544">
        <v>2128</v>
      </c>
      <c r="M544">
        <v>0</v>
      </c>
      <c r="N544">
        <f t="shared" si="34"/>
        <v>9505.45</v>
      </c>
      <c r="O544">
        <f t="shared" si="38"/>
        <v>60494.55</v>
      </c>
    </row>
    <row r="545" spans="1:17" ht="15">
      <c r="A545">
        <v>539</v>
      </c>
      <c r="B545" t="s">
        <v>702</v>
      </c>
      <c r="C545" t="s">
        <v>699</v>
      </c>
      <c r="D545" t="s">
        <v>703</v>
      </c>
      <c r="E545" t="s">
        <v>20</v>
      </c>
      <c r="F545" t="s">
        <v>29</v>
      </c>
      <c r="G545">
        <v>66000</v>
      </c>
      <c r="H545">
        <v>0</v>
      </c>
      <c r="I545">
        <f t="shared" si="37"/>
        <v>66000</v>
      </c>
      <c r="J545">
        <v>1894.2</v>
      </c>
      <c r="K545">
        <v>4615.73</v>
      </c>
      <c r="L545">
        <v>2006.4</v>
      </c>
      <c r="M545">
        <v>0</v>
      </c>
      <c r="N545">
        <f t="shared" si="34"/>
        <v>8516.33</v>
      </c>
      <c r="O545">
        <f t="shared" si="38"/>
        <v>57483.67</v>
      </c>
      <c r="Q545">
        <v>45</v>
      </c>
    </row>
    <row r="546" spans="1:17" ht="15">
      <c r="A546">
        <v>540</v>
      </c>
      <c r="B546" t="s">
        <v>704</v>
      </c>
      <c r="C546" t="s">
        <v>705</v>
      </c>
      <c r="D546" t="s">
        <v>571</v>
      </c>
      <c r="E546" t="s">
        <v>20</v>
      </c>
      <c r="F546" t="s">
        <v>29</v>
      </c>
      <c r="G546">
        <v>60000</v>
      </c>
      <c r="H546">
        <v>0</v>
      </c>
      <c r="I546">
        <f t="shared" si="37"/>
        <v>60000</v>
      </c>
      <c r="J546">
        <v>1722</v>
      </c>
      <c r="K546">
        <v>3486.65</v>
      </c>
      <c r="L546">
        <v>1824</v>
      </c>
      <c r="M546">
        <v>0</v>
      </c>
      <c r="N546">
        <f t="shared" si="34"/>
        <v>7032.65</v>
      </c>
      <c r="O546">
        <f t="shared" si="38"/>
        <v>52967.35</v>
      </c>
      <c r="Q546">
        <v>45</v>
      </c>
    </row>
    <row r="547" spans="1:17" ht="15">
      <c r="A547">
        <v>541</v>
      </c>
      <c r="B547" t="s">
        <v>706</v>
      </c>
      <c r="C547" t="s">
        <v>699</v>
      </c>
      <c r="D547" t="s">
        <v>407</v>
      </c>
      <c r="E547" t="s">
        <v>20</v>
      </c>
      <c r="F547" t="s">
        <v>21</v>
      </c>
      <c r="G547">
        <v>60000</v>
      </c>
      <c r="H547">
        <v>0</v>
      </c>
      <c r="I547">
        <f t="shared" si="37"/>
        <v>60000</v>
      </c>
      <c r="J547">
        <v>1722</v>
      </c>
      <c r="K547">
        <v>3486.65</v>
      </c>
      <c r="L547">
        <v>1824</v>
      </c>
      <c r="M547">
        <v>0</v>
      </c>
      <c r="N547">
        <f t="shared" si="34"/>
        <v>7032.65</v>
      </c>
      <c r="O547">
        <f t="shared" si="38"/>
        <v>52967.35</v>
      </c>
      <c r="Q547">
        <v>3</v>
      </c>
    </row>
    <row r="548" spans="1:17" ht="15">
      <c r="A548">
        <v>542</v>
      </c>
      <c r="B548" t="s">
        <v>707</v>
      </c>
      <c r="C548" t="s">
        <v>699</v>
      </c>
      <c r="D548" t="s">
        <v>708</v>
      </c>
      <c r="E548" t="s">
        <v>20</v>
      </c>
      <c r="F548" t="s">
        <v>29</v>
      </c>
      <c r="G548">
        <v>60000</v>
      </c>
      <c r="H548">
        <v>0</v>
      </c>
      <c r="I548">
        <f t="shared" si="37"/>
        <v>60000</v>
      </c>
      <c r="J548">
        <v>1722</v>
      </c>
      <c r="K548">
        <v>3486.65</v>
      </c>
      <c r="L548">
        <v>1824</v>
      </c>
      <c r="M548">
        <v>100</v>
      </c>
      <c r="N548">
        <f t="shared" si="34"/>
        <v>7132.65</v>
      </c>
      <c r="O548">
        <f t="shared" si="38"/>
        <v>52867.35</v>
      </c>
      <c r="Q548">
        <v>45</v>
      </c>
    </row>
    <row r="549" spans="1:17" ht="15">
      <c r="A549">
        <v>543</v>
      </c>
      <c r="B549" t="s">
        <v>709</v>
      </c>
      <c r="C549" t="s">
        <v>699</v>
      </c>
      <c r="D549" t="s">
        <v>89</v>
      </c>
      <c r="E549" t="s">
        <v>20</v>
      </c>
      <c r="F549" t="s">
        <v>29</v>
      </c>
      <c r="G549">
        <v>60000</v>
      </c>
      <c r="H549">
        <v>0</v>
      </c>
      <c r="I549">
        <f t="shared" si="37"/>
        <v>60000</v>
      </c>
      <c r="J549">
        <v>1722</v>
      </c>
      <c r="K549">
        <v>3486.65</v>
      </c>
      <c r="L549">
        <v>1824</v>
      </c>
      <c r="M549">
        <v>100</v>
      </c>
      <c r="N549">
        <f t="shared" si="34"/>
        <v>7132.65</v>
      </c>
      <c r="O549">
        <f t="shared" si="38"/>
        <v>52867.35</v>
      </c>
      <c r="Q549">
        <v>14</v>
      </c>
    </row>
    <row r="550" spans="1:17" ht="15">
      <c r="A550">
        <v>544</v>
      </c>
      <c r="B550" t="s">
        <v>710</v>
      </c>
      <c r="C550" t="s">
        <v>699</v>
      </c>
      <c r="D550" t="s">
        <v>711</v>
      </c>
      <c r="E550" t="s">
        <v>20</v>
      </c>
      <c r="F550" t="s">
        <v>29</v>
      </c>
      <c r="G550">
        <v>55000</v>
      </c>
      <c r="H550">
        <v>0</v>
      </c>
      <c r="I550">
        <f t="shared" si="37"/>
        <v>55000</v>
      </c>
      <c r="J550">
        <v>1578.5</v>
      </c>
      <c r="K550">
        <v>2083.46</v>
      </c>
      <c r="L550">
        <v>1672</v>
      </c>
      <c r="M550">
        <v>5711.81</v>
      </c>
      <c r="N550">
        <f t="shared" si="34"/>
        <v>11045.77</v>
      </c>
      <c r="O550">
        <f t="shared" si="38"/>
        <v>43954.229999999996</v>
      </c>
      <c r="Q550">
        <v>45</v>
      </c>
    </row>
    <row r="551" spans="1:17" ht="15">
      <c r="A551">
        <v>545</v>
      </c>
      <c r="B551" t="s">
        <v>712</v>
      </c>
      <c r="C551" t="s">
        <v>699</v>
      </c>
      <c r="D551" t="s">
        <v>390</v>
      </c>
      <c r="E551" t="s">
        <v>20</v>
      </c>
      <c r="F551" t="s">
        <v>29</v>
      </c>
      <c r="G551">
        <v>52000</v>
      </c>
      <c r="H551">
        <v>0</v>
      </c>
      <c r="I551">
        <f t="shared" si="37"/>
        <v>52000</v>
      </c>
      <c r="J551">
        <v>1492.4</v>
      </c>
      <c r="K551">
        <v>2136.27</v>
      </c>
      <c r="L551">
        <v>1580.8</v>
      </c>
      <c r="M551">
        <v>7997.96</v>
      </c>
      <c r="N551">
        <f t="shared" si="34"/>
        <v>13207.43</v>
      </c>
      <c r="O551">
        <f t="shared" si="38"/>
        <v>38792.57</v>
      </c>
      <c r="Q551">
        <v>45</v>
      </c>
    </row>
    <row r="552" spans="1:17" ht="15">
      <c r="A552">
        <v>546</v>
      </c>
      <c r="B552" t="s">
        <v>713</v>
      </c>
      <c r="C552" t="s">
        <v>699</v>
      </c>
      <c r="D552" t="s">
        <v>407</v>
      </c>
      <c r="E552" t="s">
        <v>20</v>
      </c>
      <c r="F552" t="s">
        <v>21</v>
      </c>
      <c r="G552">
        <v>50000</v>
      </c>
      <c r="H552">
        <v>0</v>
      </c>
      <c r="I552">
        <f t="shared" si="37"/>
        <v>50000</v>
      </c>
      <c r="J552">
        <v>1435</v>
      </c>
      <c r="K552">
        <v>1854</v>
      </c>
      <c r="L552">
        <v>1520</v>
      </c>
      <c r="M552">
        <v>1700.79</v>
      </c>
      <c r="N552">
        <f t="shared" si="34"/>
        <v>6509.79</v>
      </c>
      <c r="O552">
        <f t="shared" si="38"/>
        <v>43490.21</v>
      </c>
      <c r="Q552">
        <v>25</v>
      </c>
    </row>
    <row r="553" spans="1:17" ht="15">
      <c r="A553">
        <v>547</v>
      </c>
      <c r="B553" t="s">
        <v>714</v>
      </c>
      <c r="C553" t="s">
        <v>699</v>
      </c>
      <c r="D553" t="s">
        <v>390</v>
      </c>
      <c r="E553" t="s">
        <v>20</v>
      </c>
      <c r="F553" t="s">
        <v>21</v>
      </c>
      <c r="G553">
        <v>50000</v>
      </c>
      <c r="H553">
        <v>0</v>
      </c>
      <c r="I553">
        <f t="shared" si="37"/>
        <v>50000</v>
      </c>
      <c r="J553">
        <v>1435</v>
      </c>
      <c r="K553">
        <v>1854</v>
      </c>
      <c r="L553">
        <v>1520</v>
      </c>
      <c r="M553">
        <v>100</v>
      </c>
      <c r="N553">
        <f t="shared" si="34"/>
        <v>4909</v>
      </c>
      <c r="O553">
        <f t="shared" si="38"/>
        <v>45091</v>
      </c>
      <c r="Q553">
        <v>45</v>
      </c>
    </row>
    <row r="554" spans="1:17" ht="15">
      <c r="A554">
        <v>548</v>
      </c>
      <c r="B554" t="s">
        <v>715</v>
      </c>
      <c r="C554" t="s">
        <v>699</v>
      </c>
      <c r="D554" t="s">
        <v>386</v>
      </c>
      <c r="E554" t="s">
        <v>20</v>
      </c>
      <c r="F554" t="s">
        <v>21</v>
      </c>
      <c r="G554">
        <v>50000</v>
      </c>
      <c r="H554">
        <v>0</v>
      </c>
      <c r="I554">
        <f t="shared" si="37"/>
        <v>50000</v>
      </c>
      <c r="J554">
        <v>1435</v>
      </c>
      <c r="K554">
        <v>1854</v>
      </c>
      <c r="L554">
        <v>1520</v>
      </c>
      <c r="M554">
        <v>0</v>
      </c>
      <c r="N554">
        <f t="shared" si="34"/>
        <v>4809</v>
      </c>
      <c r="O554">
        <f t="shared" si="38"/>
        <v>45191</v>
      </c>
      <c r="Q554">
        <v>45</v>
      </c>
    </row>
    <row r="555" spans="1:17" ht="15">
      <c r="A555">
        <v>549</v>
      </c>
      <c r="B555" t="s">
        <v>716</v>
      </c>
      <c r="C555" t="s">
        <v>699</v>
      </c>
      <c r="D555" t="s">
        <v>390</v>
      </c>
      <c r="E555" t="s">
        <v>20</v>
      </c>
      <c r="F555" t="s">
        <v>29</v>
      </c>
      <c r="G555">
        <v>50000</v>
      </c>
      <c r="H555">
        <v>0</v>
      </c>
      <c r="I555">
        <f t="shared" si="37"/>
        <v>50000</v>
      </c>
      <c r="J555">
        <v>1435</v>
      </c>
      <c r="K555">
        <v>1854</v>
      </c>
      <c r="L555">
        <v>1520</v>
      </c>
      <c r="M555">
        <v>0</v>
      </c>
      <c r="N555">
        <f t="shared" si="34"/>
        <v>4809</v>
      </c>
      <c r="O555">
        <f t="shared" si="38"/>
        <v>45191</v>
      </c>
      <c r="Q555">
        <v>45</v>
      </c>
    </row>
    <row r="556" spans="1:17" ht="15">
      <c r="A556">
        <v>550</v>
      </c>
      <c r="B556" t="s">
        <v>717</v>
      </c>
      <c r="C556" t="s">
        <v>699</v>
      </c>
      <c r="D556" t="s">
        <v>201</v>
      </c>
      <c r="E556" t="s">
        <v>20</v>
      </c>
      <c r="F556" t="s">
        <v>21</v>
      </c>
      <c r="G556">
        <v>50000</v>
      </c>
      <c r="H556">
        <v>0</v>
      </c>
      <c r="I556">
        <f t="shared" si="37"/>
        <v>50000</v>
      </c>
      <c r="J556">
        <v>1435</v>
      </c>
      <c r="K556">
        <v>1854</v>
      </c>
      <c r="L556">
        <v>1520</v>
      </c>
      <c r="M556">
        <v>321.55</v>
      </c>
      <c r="N556">
        <f t="shared" si="34"/>
        <v>5130.55</v>
      </c>
      <c r="O556">
        <f t="shared" si="38"/>
        <v>44869.45</v>
      </c>
      <c r="Q556">
        <v>45</v>
      </c>
    </row>
    <row r="557" spans="1:17" ht="15">
      <c r="A557">
        <v>551</v>
      </c>
      <c r="B557" t="s">
        <v>718</v>
      </c>
      <c r="C557" t="s">
        <v>699</v>
      </c>
      <c r="D557" t="s">
        <v>390</v>
      </c>
      <c r="E557" t="s">
        <v>20</v>
      </c>
      <c r="F557" t="s">
        <v>29</v>
      </c>
      <c r="G557">
        <v>50000</v>
      </c>
      <c r="H557">
        <v>0</v>
      </c>
      <c r="I557">
        <f t="shared" si="37"/>
        <v>50000</v>
      </c>
      <c r="J557">
        <v>1435</v>
      </c>
      <c r="K557">
        <v>1854</v>
      </c>
      <c r="L557">
        <v>1520</v>
      </c>
      <c r="M557">
        <v>221.55</v>
      </c>
      <c r="N557">
        <f t="shared" si="34"/>
        <v>5030.55</v>
      </c>
      <c r="O557">
        <f t="shared" si="38"/>
        <v>44969.45</v>
      </c>
      <c r="Q557">
        <v>45</v>
      </c>
    </row>
    <row r="558" spans="1:17" ht="15">
      <c r="A558">
        <v>552</v>
      </c>
      <c r="B558" t="s">
        <v>719</v>
      </c>
      <c r="C558" t="s">
        <v>699</v>
      </c>
      <c r="D558" t="s">
        <v>711</v>
      </c>
      <c r="E558" t="s">
        <v>20</v>
      </c>
      <c r="F558" t="s">
        <v>29</v>
      </c>
      <c r="G558">
        <v>50000</v>
      </c>
      <c r="H558">
        <v>0</v>
      </c>
      <c r="I558">
        <f t="shared" si="37"/>
        <v>50000</v>
      </c>
      <c r="J558">
        <v>1435</v>
      </c>
      <c r="K558">
        <v>1377.79</v>
      </c>
      <c r="L558">
        <v>1520</v>
      </c>
      <c r="M558">
        <v>3496.3100000000004</v>
      </c>
      <c r="N558">
        <f t="shared" si="34"/>
        <v>7829.1</v>
      </c>
      <c r="O558">
        <f t="shared" si="38"/>
        <v>42170.9</v>
      </c>
      <c r="Q558">
        <v>45</v>
      </c>
    </row>
    <row r="559" spans="1:17" ht="15">
      <c r="A559">
        <v>553</v>
      </c>
      <c r="B559" t="s">
        <v>720</v>
      </c>
      <c r="C559" t="s">
        <v>699</v>
      </c>
      <c r="D559" t="s">
        <v>721</v>
      </c>
      <c r="E559" t="s">
        <v>20</v>
      </c>
      <c r="F559" t="s">
        <v>29</v>
      </c>
      <c r="G559">
        <v>50000</v>
      </c>
      <c r="H559">
        <v>0</v>
      </c>
      <c r="I559">
        <f t="shared" si="37"/>
        <v>50000</v>
      </c>
      <c r="J559">
        <v>1435</v>
      </c>
      <c r="K559">
        <v>1854</v>
      </c>
      <c r="L559">
        <v>1520</v>
      </c>
      <c r="M559">
        <v>100</v>
      </c>
      <c r="N559">
        <f t="shared" si="34"/>
        <v>4909</v>
      </c>
      <c r="O559">
        <f t="shared" si="38"/>
        <v>45091</v>
      </c>
      <c r="Q559">
        <v>33</v>
      </c>
    </row>
    <row r="560" spans="1:17" ht="15">
      <c r="A560">
        <v>554</v>
      </c>
      <c r="B560" t="s">
        <v>722</v>
      </c>
      <c r="C560" t="s">
        <v>699</v>
      </c>
      <c r="D560" t="s">
        <v>390</v>
      </c>
      <c r="E560" t="s">
        <v>20</v>
      </c>
      <c r="F560" t="s">
        <v>21</v>
      </c>
      <c r="G560">
        <v>50000</v>
      </c>
      <c r="H560">
        <v>0</v>
      </c>
      <c r="I560">
        <f t="shared" si="37"/>
        <v>50000</v>
      </c>
      <c r="J560">
        <v>1435</v>
      </c>
      <c r="K560">
        <v>1615.89</v>
      </c>
      <c r="L560">
        <v>1520</v>
      </c>
      <c r="M560">
        <v>1687.38</v>
      </c>
      <c r="N560">
        <f t="shared" si="34"/>
        <v>6258.27</v>
      </c>
      <c r="O560">
        <f t="shared" si="38"/>
        <v>43741.729999999996</v>
      </c>
      <c r="Q560">
        <v>45</v>
      </c>
    </row>
    <row r="561" spans="1:15" ht="15">
      <c r="A561">
        <v>555</v>
      </c>
      <c r="B561" t="s">
        <v>723</v>
      </c>
      <c r="C561" t="s">
        <v>699</v>
      </c>
      <c r="D561" t="s">
        <v>711</v>
      </c>
      <c r="E561" t="s">
        <v>20</v>
      </c>
      <c r="F561" t="s">
        <v>29</v>
      </c>
      <c r="G561">
        <v>50000</v>
      </c>
      <c r="H561">
        <v>0</v>
      </c>
      <c r="I561">
        <f t="shared" si="37"/>
        <v>50000</v>
      </c>
      <c r="J561">
        <v>1435</v>
      </c>
      <c r="K561">
        <v>1854</v>
      </c>
      <c r="L561">
        <v>1520</v>
      </c>
      <c r="M561">
        <v>100</v>
      </c>
      <c r="N561">
        <f t="shared" si="34"/>
        <v>4909</v>
      </c>
      <c r="O561">
        <f t="shared" si="38"/>
        <v>45091</v>
      </c>
    </row>
    <row r="562" spans="1:17" ht="15">
      <c r="A562">
        <v>556</v>
      </c>
      <c r="B562" t="s">
        <v>724</v>
      </c>
      <c r="C562" t="s">
        <v>699</v>
      </c>
      <c r="D562" t="s">
        <v>407</v>
      </c>
      <c r="E562" t="s">
        <v>20</v>
      </c>
      <c r="F562" t="s">
        <v>21</v>
      </c>
      <c r="G562">
        <v>45000</v>
      </c>
      <c r="H562">
        <v>0</v>
      </c>
      <c r="I562">
        <f t="shared" si="37"/>
        <v>45000</v>
      </c>
      <c r="J562">
        <v>1291.5</v>
      </c>
      <c r="K562">
        <v>1148.32</v>
      </c>
      <c r="L562">
        <v>1368</v>
      </c>
      <c r="M562">
        <v>100</v>
      </c>
      <c r="N562">
        <f t="shared" si="34"/>
        <v>3907.8199999999997</v>
      </c>
      <c r="O562">
        <f t="shared" si="38"/>
        <v>41092.18</v>
      </c>
      <c r="Q562">
        <v>45</v>
      </c>
    </row>
    <row r="563" spans="1:17" ht="15">
      <c r="A563">
        <v>557</v>
      </c>
      <c r="B563" t="s">
        <v>725</v>
      </c>
      <c r="C563" t="s">
        <v>699</v>
      </c>
      <c r="D563" t="s">
        <v>409</v>
      </c>
      <c r="E563" t="s">
        <v>20</v>
      </c>
      <c r="F563" t="s">
        <v>29</v>
      </c>
      <c r="G563">
        <v>40000</v>
      </c>
      <c r="H563">
        <v>0</v>
      </c>
      <c r="I563">
        <v>40000</v>
      </c>
      <c r="J563">
        <v>1148</v>
      </c>
      <c r="K563">
        <v>442.65</v>
      </c>
      <c r="L563">
        <v>1216</v>
      </c>
      <c r="M563">
        <v>0</v>
      </c>
      <c r="N563">
        <f t="shared" si="34"/>
        <v>2806.65</v>
      </c>
      <c r="O563">
        <f t="shared" si="38"/>
        <v>37193.35</v>
      </c>
      <c r="Q563">
        <v>63</v>
      </c>
    </row>
    <row r="564" spans="1:17" ht="15">
      <c r="A564">
        <v>558</v>
      </c>
      <c r="B564" t="s">
        <v>726</v>
      </c>
      <c r="C564" t="s">
        <v>699</v>
      </c>
      <c r="D564" t="s">
        <v>407</v>
      </c>
      <c r="E564" t="s">
        <v>20</v>
      </c>
      <c r="F564" t="s">
        <v>21</v>
      </c>
      <c r="G564">
        <v>40000</v>
      </c>
      <c r="H564">
        <v>0</v>
      </c>
      <c r="I564">
        <f aca="true" t="shared" si="39" ref="I564:I576">+G564+H564</f>
        <v>40000</v>
      </c>
      <c r="J564">
        <v>1148</v>
      </c>
      <c r="K564">
        <v>204.54</v>
      </c>
      <c r="L564">
        <v>1216</v>
      </c>
      <c r="M564">
        <v>1908.93</v>
      </c>
      <c r="N564">
        <f t="shared" si="34"/>
        <v>4477.47</v>
      </c>
      <c r="O564">
        <f t="shared" si="38"/>
        <v>35522.53</v>
      </c>
      <c r="Q564">
        <v>6</v>
      </c>
    </row>
    <row r="565" spans="1:15" ht="15">
      <c r="A565">
        <v>559</v>
      </c>
      <c r="B565" t="s">
        <v>727</v>
      </c>
      <c r="C565" t="s">
        <v>699</v>
      </c>
      <c r="D565" t="s">
        <v>409</v>
      </c>
      <c r="E565" t="s">
        <v>20</v>
      </c>
      <c r="F565" t="s">
        <v>29</v>
      </c>
      <c r="G565">
        <v>40000</v>
      </c>
      <c r="H565">
        <v>0</v>
      </c>
      <c r="I565">
        <f t="shared" si="39"/>
        <v>40000</v>
      </c>
      <c r="J565">
        <v>1148</v>
      </c>
      <c r="K565">
        <v>442.65</v>
      </c>
      <c r="L565">
        <v>1216</v>
      </c>
      <c r="M565">
        <v>0</v>
      </c>
      <c r="N565">
        <f t="shared" si="34"/>
        <v>2806.65</v>
      </c>
      <c r="O565">
        <f t="shared" si="38"/>
        <v>37193.35</v>
      </c>
    </row>
    <row r="566" spans="1:17" ht="15">
      <c r="A566">
        <v>560</v>
      </c>
      <c r="B566" t="s">
        <v>728</v>
      </c>
      <c r="C566" t="s">
        <v>699</v>
      </c>
      <c r="D566" t="s">
        <v>407</v>
      </c>
      <c r="E566" t="s">
        <v>20</v>
      </c>
      <c r="F566" t="s">
        <v>21</v>
      </c>
      <c r="G566">
        <v>40000</v>
      </c>
      <c r="H566">
        <v>0</v>
      </c>
      <c r="I566">
        <f t="shared" si="39"/>
        <v>40000</v>
      </c>
      <c r="J566">
        <v>1148</v>
      </c>
      <c r="K566">
        <v>442.65</v>
      </c>
      <c r="L566">
        <v>1216</v>
      </c>
      <c r="M566">
        <v>100</v>
      </c>
      <c r="N566">
        <f t="shared" si="34"/>
        <v>2906.65</v>
      </c>
      <c r="O566">
        <f t="shared" si="38"/>
        <v>37093.35</v>
      </c>
      <c r="Q566">
        <v>45</v>
      </c>
    </row>
    <row r="567" spans="1:17" ht="15">
      <c r="A567">
        <v>561</v>
      </c>
      <c r="B567" t="s">
        <v>729</v>
      </c>
      <c r="C567" t="s">
        <v>699</v>
      </c>
      <c r="D567" t="s">
        <v>407</v>
      </c>
      <c r="E567" t="s">
        <v>20</v>
      </c>
      <c r="F567" t="s">
        <v>21</v>
      </c>
      <c r="G567">
        <v>40000</v>
      </c>
      <c r="H567">
        <v>0</v>
      </c>
      <c r="I567">
        <f t="shared" si="39"/>
        <v>40000</v>
      </c>
      <c r="J567">
        <v>1148</v>
      </c>
      <c r="K567">
        <v>442.65</v>
      </c>
      <c r="L567">
        <v>1216</v>
      </c>
      <c r="M567">
        <v>100</v>
      </c>
      <c r="N567">
        <f t="shared" si="34"/>
        <v>2906.65</v>
      </c>
      <c r="O567">
        <f t="shared" si="38"/>
        <v>37093.35</v>
      </c>
      <c r="Q567">
        <v>45</v>
      </c>
    </row>
    <row r="568" spans="1:17" ht="15">
      <c r="A568">
        <v>562</v>
      </c>
      <c r="B568" t="s">
        <v>730</v>
      </c>
      <c r="C568" t="s">
        <v>699</v>
      </c>
      <c r="D568" t="s">
        <v>407</v>
      </c>
      <c r="E568" t="s">
        <v>20</v>
      </c>
      <c r="F568" t="s">
        <v>29</v>
      </c>
      <c r="G568">
        <v>40000</v>
      </c>
      <c r="H568">
        <v>0</v>
      </c>
      <c r="I568">
        <f t="shared" si="39"/>
        <v>40000</v>
      </c>
      <c r="J568">
        <v>1148</v>
      </c>
      <c r="K568">
        <v>442.65</v>
      </c>
      <c r="L568">
        <v>1216</v>
      </c>
      <c r="M568">
        <v>100</v>
      </c>
      <c r="N568">
        <f t="shared" si="34"/>
        <v>2906.65</v>
      </c>
      <c r="O568">
        <f t="shared" si="38"/>
        <v>37093.35</v>
      </c>
      <c r="Q568">
        <v>45</v>
      </c>
    </row>
    <row r="569" spans="1:17" ht="15">
      <c r="A569">
        <v>563</v>
      </c>
      <c r="B569" t="s">
        <v>731</v>
      </c>
      <c r="C569" t="s">
        <v>699</v>
      </c>
      <c r="D569" t="s">
        <v>407</v>
      </c>
      <c r="E569" t="s">
        <v>20</v>
      </c>
      <c r="F569" t="s">
        <v>29</v>
      </c>
      <c r="G569">
        <v>40000</v>
      </c>
      <c r="H569">
        <v>0</v>
      </c>
      <c r="I569">
        <f t="shared" si="39"/>
        <v>40000</v>
      </c>
      <c r="J569">
        <v>1148</v>
      </c>
      <c r="K569">
        <v>204.54</v>
      </c>
      <c r="L569">
        <v>1216</v>
      </c>
      <c r="M569">
        <v>1687.38</v>
      </c>
      <c r="N569">
        <f t="shared" si="34"/>
        <v>4255.92</v>
      </c>
      <c r="O569">
        <f t="shared" si="38"/>
        <v>35744.08</v>
      </c>
      <c r="Q569">
        <v>45</v>
      </c>
    </row>
    <row r="570" spans="1:17" ht="15">
      <c r="A570">
        <v>564</v>
      </c>
      <c r="B570" t="s">
        <v>732</v>
      </c>
      <c r="C570" t="s">
        <v>699</v>
      </c>
      <c r="D570" t="s">
        <v>407</v>
      </c>
      <c r="E570" t="s">
        <v>20</v>
      </c>
      <c r="F570" t="s">
        <v>21</v>
      </c>
      <c r="G570">
        <v>40000</v>
      </c>
      <c r="H570">
        <v>0</v>
      </c>
      <c r="I570">
        <f t="shared" si="39"/>
        <v>40000</v>
      </c>
      <c r="J570">
        <v>1148</v>
      </c>
      <c r="K570">
        <v>442.65</v>
      </c>
      <c r="L570">
        <v>1216</v>
      </c>
      <c r="M570">
        <v>0</v>
      </c>
      <c r="N570">
        <f t="shared" si="34"/>
        <v>2806.65</v>
      </c>
      <c r="O570">
        <f t="shared" si="38"/>
        <v>37193.35</v>
      </c>
      <c r="Q570">
        <v>45</v>
      </c>
    </row>
    <row r="571" spans="1:17" ht="15">
      <c r="A571">
        <v>565</v>
      </c>
      <c r="B571" t="s">
        <v>733</v>
      </c>
      <c r="C571" t="s">
        <v>699</v>
      </c>
      <c r="D571" t="s">
        <v>407</v>
      </c>
      <c r="E571" t="s">
        <v>20</v>
      </c>
      <c r="F571" t="s">
        <v>21</v>
      </c>
      <c r="G571">
        <v>40000</v>
      </c>
      <c r="H571">
        <v>0</v>
      </c>
      <c r="I571">
        <f t="shared" si="39"/>
        <v>40000</v>
      </c>
      <c r="J571">
        <v>1148</v>
      </c>
      <c r="K571">
        <v>442.65</v>
      </c>
      <c r="L571">
        <v>1216</v>
      </c>
      <c r="M571">
        <v>100</v>
      </c>
      <c r="N571">
        <f t="shared" si="34"/>
        <v>2906.65</v>
      </c>
      <c r="O571">
        <f t="shared" si="38"/>
        <v>37093.35</v>
      </c>
      <c r="Q571">
        <v>45</v>
      </c>
    </row>
    <row r="572" spans="1:17" ht="15">
      <c r="A572">
        <v>566</v>
      </c>
      <c r="B572" t="s">
        <v>734</v>
      </c>
      <c r="C572" t="s">
        <v>699</v>
      </c>
      <c r="D572" t="s">
        <v>407</v>
      </c>
      <c r="E572" t="s">
        <v>20</v>
      </c>
      <c r="F572" t="s">
        <v>29</v>
      </c>
      <c r="G572">
        <v>40000</v>
      </c>
      <c r="H572">
        <v>0</v>
      </c>
      <c r="I572">
        <f t="shared" si="39"/>
        <v>40000</v>
      </c>
      <c r="J572">
        <v>1148</v>
      </c>
      <c r="K572">
        <v>442.65</v>
      </c>
      <c r="L572">
        <v>1216</v>
      </c>
      <c r="M572">
        <v>0</v>
      </c>
      <c r="N572">
        <f t="shared" si="34"/>
        <v>2806.65</v>
      </c>
      <c r="O572">
        <f t="shared" si="38"/>
        <v>37193.35</v>
      </c>
      <c r="Q572">
        <v>45</v>
      </c>
    </row>
    <row r="573" spans="1:17" ht="15">
      <c r="A573">
        <v>567</v>
      </c>
      <c r="B573" t="s">
        <v>735</v>
      </c>
      <c r="C573" t="s">
        <v>699</v>
      </c>
      <c r="D573" t="s">
        <v>55</v>
      </c>
      <c r="E573" t="s">
        <v>20</v>
      </c>
      <c r="F573" t="s">
        <v>29</v>
      </c>
      <c r="G573">
        <v>40000</v>
      </c>
      <c r="H573">
        <v>0</v>
      </c>
      <c r="I573">
        <f t="shared" si="39"/>
        <v>40000</v>
      </c>
      <c r="J573">
        <v>1148</v>
      </c>
      <c r="K573">
        <v>442.65</v>
      </c>
      <c r="L573">
        <v>1216</v>
      </c>
      <c r="M573">
        <v>100</v>
      </c>
      <c r="N573">
        <f t="shared" si="34"/>
        <v>2906.65</v>
      </c>
      <c r="O573">
        <f t="shared" si="38"/>
        <v>37093.35</v>
      </c>
      <c r="Q573">
        <v>45</v>
      </c>
    </row>
    <row r="574" spans="1:17" ht="15">
      <c r="A574">
        <v>568</v>
      </c>
      <c r="B574" t="s">
        <v>736</v>
      </c>
      <c r="C574" t="s">
        <v>699</v>
      </c>
      <c r="D574" t="s">
        <v>407</v>
      </c>
      <c r="E574" t="s">
        <v>20</v>
      </c>
      <c r="F574" t="s">
        <v>21</v>
      </c>
      <c r="G574">
        <v>40000</v>
      </c>
      <c r="H574">
        <v>0</v>
      </c>
      <c r="I574">
        <f t="shared" si="39"/>
        <v>40000</v>
      </c>
      <c r="J574">
        <v>1148</v>
      </c>
      <c r="K574">
        <v>442.65</v>
      </c>
      <c r="L574">
        <v>1216</v>
      </c>
      <c r="M574">
        <v>100</v>
      </c>
      <c r="N574">
        <f t="shared" si="34"/>
        <v>2906.65</v>
      </c>
      <c r="O574">
        <f t="shared" si="38"/>
        <v>37093.35</v>
      </c>
      <c r="Q574">
        <v>45</v>
      </c>
    </row>
    <row r="575" spans="1:17" ht="15">
      <c r="A575">
        <v>569</v>
      </c>
      <c r="B575" t="s">
        <v>737</v>
      </c>
      <c r="C575" t="s">
        <v>699</v>
      </c>
      <c r="D575" t="s">
        <v>407</v>
      </c>
      <c r="E575" t="s">
        <v>20</v>
      </c>
      <c r="F575" t="s">
        <v>29</v>
      </c>
      <c r="G575">
        <v>40000</v>
      </c>
      <c r="H575">
        <v>0</v>
      </c>
      <c r="I575">
        <f t="shared" si="39"/>
        <v>40000</v>
      </c>
      <c r="J575">
        <v>1148</v>
      </c>
      <c r="K575">
        <v>442.65</v>
      </c>
      <c r="L575">
        <v>1216</v>
      </c>
      <c r="M575">
        <v>920.5</v>
      </c>
      <c r="N575">
        <f t="shared" si="34"/>
        <v>3727.15</v>
      </c>
      <c r="O575">
        <f aca="true" t="shared" si="40" ref="O575:O596">+I575-N575</f>
        <v>36272.85</v>
      </c>
      <c r="Q575">
        <v>45</v>
      </c>
    </row>
    <row r="576" spans="1:17" ht="15">
      <c r="A576">
        <v>570</v>
      </c>
      <c r="B576" t="s">
        <v>738</v>
      </c>
      <c r="C576" t="s">
        <v>699</v>
      </c>
      <c r="D576" t="s">
        <v>407</v>
      </c>
      <c r="E576" t="s">
        <v>20</v>
      </c>
      <c r="F576" t="s">
        <v>29</v>
      </c>
      <c r="G576">
        <v>40000</v>
      </c>
      <c r="H576">
        <v>0</v>
      </c>
      <c r="I576">
        <f t="shared" si="39"/>
        <v>40000</v>
      </c>
      <c r="J576">
        <v>1148</v>
      </c>
      <c r="K576">
        <v>442.65</v>
      </c>
      <c r="L576">
        <v>1216</v>
      </c>
      <c r="M576">
        <v>100</v>
      </c>
      <c r="N576">
        <f t="shared" si="34"/>
        <v>2906.65</v>
      </c>
      <c r="O576">
        <f t="shared" si="40"/>
        <v>37093.35</v>
      </c>
      <c r="Q576">
        <v>45</v>
      </c>
    </row>
    <row r="577" spans="1:17" ht="15">
      <c r="A577">
        <v>571</v>
      </c>
      <c r="B577" t="s">
        <v>739</v>
      </c>
      <c r="C577" t="s">
        <v>699</v>
      </c>
      <c r="D577" t="s">
        <v>407</v>
      </c>
      <c r="E577" t="s">
        <v>20</v>
      </c>
      <c r="F577" t="s">
        <v>21</v>
      </c>
      <c r="G577">
        <v>40000</v>
      </c>
      <c r="H577">
        <v>0</v>
      </c>
      <c r="I577">
        <v>40000</v>
      </c>
      <c r="J577">
        <v>1148</v>
      </c>
      <c r="K577">
        <v>442.65</v>
      </c>
      <c r="L577">
        <v>1216</v>
      </c>
      <c r="M577">
        <v>3665.4700000000003</v>
      </c>
      <c r="N577">
        <f t="shared" si="34"/>
        <v>6472.120000000001</v>
      </c>
      <c r="O577">
        <f t="shared" si="40"/>
        <v>33527.88</v>
      </c>
      <c r="Q577">
        <v>45</v>
      </c>
    </row>
    <row r="578" spans="1:17" ht="15">
      <c r="A578">
        <v>572</v>
      </c>
      <c r="B578" t="s">
        <v>740</v>
      </c>
      <c r="C578" t="s">
        <v>699</v>
      </c>
      <c r="D578" t="s">
        <v>279</v>
      </c>
      <c r="E578" t="s">
        <v>20</v>
      </c>
      <c r="F578" t="s">
        <v>21</v>
      </c>
      <c r="G578">
        <v>35000</v>
      </c>
      <c r="H578">
        <v>0</v>
      </c>
      <c r="I578">
        <f aca="true" t="shared" si="41" ref="I578:I596">+G578+H578</f>
        <v>35000</v>
      </c>
      <c r="J578">
        <v>1004.5</v>
      </c>
      <c r="K578">
        <v>0</v>
      </c>
      <c r="L578">
        <v>1064</v>
      </c>
      <c r="M578">
        <v>443.1</v>
      </c>
      <c r="N578">
        <f t="shared" si="34"/>
        <v>2511.6</v>
      </c>
      <c r="O578">
        <f t="shared" si="40"/>
        <v>32488.4</v>
      </c>
      <c r="Q578">
        <v>45</v>
      </c>
    </row>
    <row r="579" spans="1:17" ht="15">
      <c r="A579">
        <v>573</v>
      </c>
      <c r="B579" t="s">
        <v>741</v>
      </c>
      <c r="C579" t="s">
        <v>699</v>
      </c>
      <c r="D579" t="s">
        <v>279</v>
      </c>
      <c r="E579" t="s">
        <v>20</v>
      </c>
      <c r="F579" t="s">
        <v>21</v>
      </c>
      <c r="G579">
        <v>35000</v>
      </c>
      <c r="H579">
        <v>0</v>
      </c>
      <c r="I579">
        <f t="shared" si="41"/>
        <v>35000</v>
      </c>
      <c r="J579">
        <v>1004.5</v>
      </c>
      <c r="K579">
        <v>0</v>
      </c>
      <c r="L579">
        <v>1064</v>
      </c>
      <c r="M579">
        <v>0</v>
      </c>
      <c r="N579">
        <f t="shared" si="34"/>
        <v>2068.5</v>
      </c>
      <c r="O579">
        <f t="shared" si="40"/>
        <v>32931.5</v>
      </c>
      <c r="Q579">
        <v>45</v>
      </c>
    </row>
    <row r="580" spans="1:17" ht="15">
      <c r="A580">
        <v>574</v>
      </c>
      <c r="B580" t="s">
        <v>742</v>
      </c>
      <c r="C580" t="s">
        <v>699</v>
      </c>
      <c r="D580" t="s">
        <v>407</v>
      </c>
      <c r="E580" t="s">
        <v>20</v>
      </c>
      <c r="F580" t="s">
        <v>21</v>
      </c>
      <c r="G580">
        <v>35000</v>
      </c>
      <c r="H580">
        <v>0</v>
      </c>
      <c r="I580">
        <f t="shared" si="41"/>
        <v>35000</v>
      </c>
      <c r="J580">
        <v>1004.5</v>
      </c>
      <c r="K580">
        <v>0</v>
      </c>
      <c r="L580">
        <v>1064</v>
      </c>
      <c r="M580">
        <v>0</v>
      </c>
      <c r="N580">
        <f t="shared" si="34"/>
        <v>2068.5</v>
      </c>
      <c r="O580">
        <f t="shared" si="40"/>
        <v>32931.5</v>
      </c>
      <c r="Q580">
        <v>45</v>
      </c>
    </row>
    <row r="581" spans="1:17" ht="15">
      <c r="A581">
        <v>575</v>
      </c>
      <c r="B581" t="s">
        <v>743</v>
      </c>
      <c r="C581" t="s">
        <v>699</v>
      </c>
      <c r="D581" t="s">
        <v>744</v>
      </c>
      <c r="E581" t="s">
        <v>20</v>
      </c>
      <c r="F581" t="s">
        <v>29</v>
      </c>
      <c r="G581">
        <v>33100</v>
      </c>
      <c r="H581">
        <v>0</v>
      </c>
      <c r="I581">
        <f t="shared" si="41"/>
        <v>33100</v>
      </c>
      <c r="J581">
        <v>949.97</v>
      </c>
      <c r="K581">
        <v>0</v>
      </c>
      <c r="L581">
        <v>1006.24</v>
      </c>
      <c r="M581">
        <v>586.21</v>
      </c>
      <c r="N581">
        <f t="shared" si="34"/>
        <v>2542.42</v>
      </c>
      <c r="O581">
        <f t="shared" si="40"/>
        <v>30557.58</v>
      </c>
      <c r="Q581">
        <v>25</v>
      </c>
    </row>
    <row r="582" spans="1:17" ht="15">
      <c r="A582">
        <v>576</v>
      </c>
      <c r="B582" t="s">
        <v>745</v>
      </c>
      <c r="C582" t="s">
        <v>699</v>
      </c>
      <c r="D582" t="s">
        <v>744</v>
      </c>
      <c r="E582" t="s">
        <v>20</v>
      </c>
      <c r="F582" t="s">
        <v>29</v>
      </c>
      <c r="G582">
        <v>31500</v>
      </c>
      <c r="H582">
        <v>0</v>
      </c>
      <c r="I582">
        <f t="shared" si="41"/>
        <v>31500</v>
      </c>
      <c r="J582">
        <v>904.05</v>
      </c>
      <c r="K582">
        <v>0</v>
      </c>
      <c r="L582">
        <v>957.6</v>
      </c>
      <c r="M582">
        <v>100</v>
      </c>
      <c r="N582">
        <f t="shared" si="34"/>
        <v>1961.65</v>
      </c>
      <c r="O582">
        <f t="shared" si="40"/>
        <v>29538.35</v>
      </c>
      <c r="Q582">
        <v>45</v>
      </c>
    </row>
    <row r="583" spans="1:17" ht="15">
      <c r="A583">
        <v>577</v>
      </c>
      <c r="B583" t="s">
        <v>746</v>
      </c>
      <c r="C583" t="s">
        <v>699</v>
      </c>
      <c r="D583" t="s">
        <v>279</v>
      </c>
      <c r="E583" t="s">
        <v>20</v>
      </c>
      <c r="F583" t="s">
        <v>21</v>
      </c>
      <c r="G583">
        <v>30450</v>
      </c>
      <c r="H583">
        <v>0</v>
      </c>
      <c r="I583">
        <f t="shared" si="41"/>
        <v>30450</v>
      </c>
      <c r="J583">
        <v>873.92</v>
      </c>
      <c r="K583">
        <v>0</v>
      </c>
      <c r="L583">
        <v>925.68</v>
      </c>
      <c r="M583">
        <v>1908.93</v>
      </c>
      <c r="N583">
        <f t="shared" si="34"/>
        <v>3708.5299999999997</v>
      </c>
      <c r="O583">
        <f t="shared" si="40"/>
        <v>26741.47</v>
      </c>
      <c r="Q583">
        <v>45</v>
      </c>
    </row>
    <row r="584" spans="1:17" ht="15">
      <c r="A584">
        <v>578</v>
      </c>
      <c r="B584" t="s">
        <v>747</v>
      </c>
      <c r="C584" t="s">
        <v>699</v>
      </c>
      <c r="D584" t="s">
        <v>748</v>
      </c>
      <c r="E584" t="s">
        <v>20</v>
      </c>
      <c r="F584" t="s">
        <v>21</v>
      </c>
      <c r="G584">
        <v>30000</v>
      </c>
      <c r="H584">
        <v>0</v>
      </c>
      <c r="I584">
        <f t="shared" si="41"/>
        <v>30000</v>
      </c>
      <c r="J584">
        <v>861</v>
      </c>
      <c r="K584">
        <v>0</v>
      </c>
      <c r="L584">
        <v>912</v>
      </c>
      <c r="M584">
        <v>100</v>
      </c>
      <c r="N584">
        <f t="shared" si="34"/>
        <v>1873</v>
      </c>
      <c r="O584">
        <f t="shared" si="40"/>
        <v>28127</v>
      </c>
      <c r="Q584">
        <v>45</v>
      </c>
    </row>
    <row r="585" spans="1:17" ht="15">
      <c r="A585">
        <v>579</v>
      </c>
      <c r="B585" t="s">
        <v>749</v>
      </c>
      <c r="C585" t="s">
        <v>699</v>
      </c>
      <c r="D585" t="s">
        <v>407</v>
      </c>
      <c r="E585" t="s">
        <v>20</v>
      </c>
      <c r="F585" t="s">
        <v>21</v>
      </c>
      <c r="G585">
        <v>30000</v>
      </c>
      <c r="H585">
        <v>0</v>
      </c>
      <c r="I585">
        <f t="shared" si="41"/>
        <v>30000</v>
      </c>
      <c r="J585">
        <v>861</v>
      </c>
      <c r="K585">
        <v>0</v>
      </c>
      <c r="L585">
        <v>912</v>
      </c>
      <c r="M585">
        <v>0</v>
      </c>
      <c r="N585">
        <f aca="true" t="shared" si="42" ref="N585:N648">+J585+K585+L585+M585</f>
        <v>1773</v>
      </c>
      <c r="O585">
        <f t="shared" si="40"/>
        <v>28227</v>
      </c>
      <c r="Q585">
        <v>45</v>
      </c>
    </row>
    <row r="586" spans="1:17" ht="15">
      <c r="A586">
        <v>580</v>
      </c>
      <c r="B586" t="s">
        <v>750</v>
      </c>
      <c r="C586" t="s">
        <v>699</v>
      </c>
      <c r="D586" t="s">
        <v>451</v>
      </c>
      <c r="E586" t="s">
        <v>20</v>
      </c>
      <c r="F586" t="s">
        <v>21</v>
      </c>
      <c r="G586">
        <v>30000</v>
      </c>
      <c r="H586">
        <v>0</v>
      </c>
      <c r="I586">
        <f t="shared" si="41"/>
        <v>30000</v>
      </c>
      <c r="J586">
        <v>861</v>
      </c>
      <c r="K586">
        <v>0</v>
      </c>
      <c r="L586">
        <v>912</v>
      </c>
      <c r="M586">
        <v>0</v>
      </c>
      <c r="N586">
        <f t="shared" si="42"/>
        <v>1773</v>
      </c>
      <c r="O586">
        <f t="shared" si="40"/>
        <v>28227</v>
      </c>
      <c r="Q586">
        <v>45</v>
      </c>
    </row>
    <row r="587" spans="1:17" ht="15">
      <c r="A587">
        <v>581</v>
      </c>
      <c r="B587" t="s">
        <v>751</v>
      </c>
      <c r="C587" t="s">
        <v>699</v>
      </c>
      <c r="D587" t="s">
        <v>451</v>
      </c>
      <c r="E587" t="s">
        <v>20</v>
      </c>
      <c r="F587" t="s">
        <v>21</v>
      </c>
      <c r="G587">
        <v>30000</v>
      </c>
      <c r="H587">
        <v>0</v>
      </c>
      <c r="I587">
        <f t="shared" si="41"/>
        <v>30000</v>
      </c>
      <c r="J587">
        <v>861</v>
      </c>
      <c r="K587">
        <v>0</v>
      </c>
      <c r="L587">
        <v>912</v>
      </c>
      <c r="M587">
        <v>100</v>
      </c>
      <c r="N587">
        <f t="shared" si="42"/>
        <v>1873</v>
      </c>
      <c r="O587">
        <f t="shared" si="40"/>
        <v>28127</v>
      </c>
      <c r="Q587">
        <v>45</v>
      </c>
    </row>
    <row r="588" spans="1:17" ht="15">
      <c r="A588">
        <v>582</v>
      </c>
      <c r="B588" t="s">
        <v>752</v>
      </c>
      <c r="C588" t="s">
        <v>699</v>
      </c>
      <c r="D588" t="s">
        <v>279</v>
      </c>
      <c r="E588" t="s">
        <v>20</v>
      </c>
      <c r="F588" t="s">
        <v>21</v>
      </c>
      <c r="G588">
        <v>30000</v>
      </c>
      <c r="H588">
        <v>0</v>
      </c>
      <c r="I588">
        <f t="shared" si="41"/>
        <v>30000</v>
      </c>
      <c r="J588">
        <v>861</v>
      </c>
      <c r="K588">
        <v>0</v>
      </c>
      <c r="L588">
        <v>912</v>
      </c>
      <c r="M588">
        <v>100</v>
      </c>
      <c r="N588">
        <f t="shared" si="42"/>
        <v>1873</v>
      </c>
      <c r="O588">
        <f t="shared" si="40"/>
        <v>28127</v>
      </c>
      <c r="Q588">
        <v>45</v>
      </c>
    </row>
    <row r="589" spans="1:17" ht="15">
      <c r="A589">
        <v>583</v>
      </c>
      <c r="B589" t="s">
        <v>753</v>
      </c>
      <c r="C589" t="s">
        <v>699</v>
      </c>
      <c r="D589" t="s">
        <v>748</v>
      </c>
      <c r="E589" t="s">
        <v>20</v>
      </c>
      <c r="F589" t="s">
        <v>21</v>
      </c>
      <c r="G589">
        <v>26250</v>
      </c>
      <c r="H589">
        <v>0</v>
      </c>
      <c r="I589">
        <f t="shared" si="41"/>
        <v>26250</v>
      </c>
      <c r="J589">
        <v>753.38</v>
      </c>
      <c r="K589">
        <v>0</v>
      </c>
      <c r="L589">
        <v>798</v>
      </c>
      <c r="M589">
        <v>100</v>
      </c>
      <c r="N589">
        <f t="shared" si="42"/>
        <v>1651.38</v>
      </c>
      <c r="O589">
        <f t="shared" si="40"/>
        <v>24598.62</v>
      </c>
      <c r="Q589">
        <v>45</v>
      </c>
    </row>
    <row r="590" spans="1:17" ht="15">
      <c r="A590">
        <v>584</v>
      </c>
      <c r="B590" t="s">
        <v>754</v>
      </c>
      <c r="C590" t="s">
        <v>699</v>
      </c>
      <c r="D590" t="s">
        <v>279</v>
      </c>
      <c r="E590" t="s">
        <v>20</v>
      </c>
      <c r="F590" t="s">
        <v>21</v>
      </c>
      <c r="G590">
        <v>25000</v>
      </c>
      <c r="H590">
        <v>0</v>
      </c>
      <c r="I590">
        <f t="shared" si="41"/>
        <v>25000</v>
      </c>
      <c r="J590">
        <v>717.5</v>
      </c>
      <c r="K590">
        <v>0</v>
      </c>
      <c r="L590">
        <v>760</v>
      </c>
      <c r="M590">
        <v>0</v>
      </c>
      <c r="N590">
        <f t="shared" si="42"/>
        <v>1477.5</v>
      </c>
      <c r="O590">
        <f t="shared" si="40"/>
        <v>23522.5</v>
      </c>
      <c r="Q590">
        <v>45</v>
      </c>
    </row>
    <row r="591" spans="1:17" ht="15">
      <c r="A591">
        <v>585</v>
      </c>
      <c r="B591" t="s">
        <v>755</v>
      </c>
      <c r="C591" t="s">
        <v>699</v>
      </c>
      <c r="D591" t="s">
        <v>279</v>
      </c>
      <c r="E591" t="s">
        <v>20</v>
      </c>
      <c r="F591" t="s">
        <v>21</v>
      </c>
      <c r="G591">
        <v>25000</v>
      </c>
      <c r="H591">
        <v>0</v>
      </c>
      <c r="I591">
        <f t="shared" si="41"/>
        <v>25000</v>
      </c>
      <c r="J591">
        <v>717.5</v>
      </c>
      <c r="K591">
        <v>0</v>
      </c>
      <c r="L591">
        <v>760</v>
      </c>
      <c r="M591">
        <v>3069.91</v>
      </c>
      <c r="N591">
        <f t="shared" si="42"/>
        <v>4547.41</v>
      </c>
      <c r="O591">
        <f t="shared" si="40"/>
        <v>20452.59</v>
      </c>
      <c r="Q591">
        <v>45</v>
      </c>
    </row>
    <row r="592" spans="1:17" ht="15">
      <c r="A592">
        <v>586</v>
      </c>
      <c r="B592" t="s">
        <v>756</v>
      </c>
      <c r="C592" t="s">
        <v>699</v>
      </c>
      <c r="D592" t="s">
        <v>55</v>
      </c>
      <c r="E592" t="s">
        <v>20</v>
      </c>
      <c r="F592" t="s">
        <v>29</v>
      </c>
      <c r="G592">
        <v>25000</v>
      </c>
      <c r="H592">
        <v>0</v>
      </c>
      <c r="I592">
        <f t="shared" si="41"/>
        <v>25000</v>
      </c>
      <c r="J592">
        <v>717.5</v>
      </c>
      <c r="K592">
        <v>0</v>
      </c>
      <c r="L592">
        <v>760</v>
      </c>
      <c r="M592">
        <v>0</v>
      </c>
      <c r="N592">
        <f t="shared" si="42"/>
        <v>1477.5</v>
      </c>
      <c r="O592">
        <f t="shared" si="40"/>
        <v>23522.5</v>
      </c>
      <c r="Q592">
        <v>45</v>
      </c>
    </row>
    <row r="593" spans="1:17" ht="15">
      <c r="A593">
        <v>587</v>
      </c>
      <c r="B593" t="s">
        <v>757</v>
      </c>
      <c r="C593" t="s">
        <v>699</v>
      </c>
      <c r="D593" t="s">
        <v>242</v>
      </c>
      <c r="E593" t="s">
        <v>20</v>
      </c>
      <c r="F593" t="s">
        <v>29</v>
      </c>
      <c r="G593">
        <v>23700</v>
      </c>
      <c r="H593">
        <v>0</v>
      </c>
      <c r="I593">
        <f t="shared" si="41"/>
        <v>23700</v>
      </c>
      <c r="J593">
        <v>680.19</v>
      </c>
      <c r="K593">
        <v>0</v>
      </c>
      <c r="L593">
        <v>720.48</v>
      </c>
      <c r="M593">
        <v>4552.54</v>
      </c>
      <c r="N593">
        <f t="shared" si="42"/>
        <v>5953.21</v>
      </c>
      <c r="O593">
        <f t="shared" si="40"/>
        <v>17746.79</v>
      </c>
      <c r="Q593">
        <v>45</v>
      </c>
    </row>
    <row r="594" spans="1:17" ht="15">
      <c r="A594">
        <v>588</v>
      </c>
      <c r="B594" t="s">
        <v>758</v>
      </c>
      <c r="C594" t="s">
        <v>699</v>
      </c>
      <c r="D594" t="s">
        <v>242</v>
      </c>
      <c r="E594" t="s">
        <v>20</v>
      </c>
      <c r="F594" t="s">
        <v>29</v>
      </c>
      <c r="G594">
        <v>20000</v>
      </c>
      <c r="H594">
        <v>0</v>
      </c>
      <c r="I594">
        <f t="shared" si="41"/>
        <v>20000</v>
      </c>
      <c r="J594">
        <v>574</v>
      </c>
      <c r="K594">
        <v>0</v>
      </c>
      <c r="L594">
        <v>608</v>
      </c>
      <c r="M594">
        <v>321.55</v>
      </c>
      <c r="N594">
        <f t="shared" si="42"/>
        <v>1503.55</v>
      </c>
      <c r="O594">
        <f t="shared" si="40"/>
        <v>18496.45</v>
      </c>
      <c r="Q594">
        <v>45</v>
      </c>
    </row>
    <row r="595" spans="1:17" ht="15">
      <c r="A595">
        <v>589</v>
      </c>
      <c r="B595" t="s">
        <v>759</v>
      </c>
      <c r="C595" t="s">
        <v>699</v>
      </c>
      <c r="D595" t="s">
        <v>242</v>
      </c>
      <c r="E595" t="s">
        <v>20</v>
      </c>
      <c r="F595" t="s">
        <v>29</v>
      </c>
      <c r="G595">
        <v>20000</v>
      </c>
      <c r="H595">
        <v>0</v>
      </c>
      <c r="I595">
        <f t="shared" si="41"/>
        <v>20000</v>
      </c>
      <c r="J595">
        <v>574</v>
      </c>
      <c r="K595">
        <v>0</v>
      </c>
      <c r="L595">
        <v>608</v>
      </c>
      <c r="M595">
        <v>100</v>
      </c>
      <c r="N595">
        <f t="shared" si="42"/>
        <v>1282</v>
      </c>
      <c r="O595">
        <f t="shared" si="40"/>
        <v>18718</v>
      </c>
      <c r="Q595">
        <v>45</v>
      </c>
    </row>
    <row r="596" spans="1:17" ht="15">
      <c r="A596">
        <v>590</v>
      </c>
      <c r="B596" t="s">
        <v>760</v>
      </c>
      <c r="C596" t="s">
        <v>699</v>
      </c>
      <c r="D596" t="s">
        <v>220</v>
      </c>
      <c r="E596" t="s">
        <v>20</v>
      </c>
      <c r="F596" t="s">
        <v>21</v>
      </c>
      <c r="G596">
        <v>20000</v>
      </c>
      <c r="H596">
        <v>0</v>
      </c>
      <c r="I596">
        <f t="shared" si="41"/>
        <v>20000</v>
      </c>
      <c r="J596">
        <v>574</v>
      </c>
      <c r="K596">
        <v>0</v>
      </c>
      <c r="L596">
        <v>608</v>
      </c>
      <c r="M596">
        <v>0</v>
      </c>
      <c r="N596">
        <f t="shared" si="42"/>
        <v>1182</v>
      </c>
      <c r="O596">
        <f t="shared" si="40"/>
        <v>18818</v>
      </c>
      <c r="Q596">
        <v>45</v>
      </c>
    </row>
    <row r="597" spans="1:17" ht="15">
      <c r="A597">
        <v>591</v>
      </c>
      <c r="B597" t="s">
        <v>761</v>
      </c>
      <c r="C597" t="s">
        <v>762</v>
      </c>
      <c r="D597" t="s">
        <v>763</v>
      </c>
      <c r="E597" t="s">
        <v>20</v>
      </c>
      <c r="F597" t="s">
        <v>29</v>
      </c>
      <c r="G597">
        <v>70000</v>
      </c>
      <c r="H597">
        <v>0</v>
      </c>
      <c r="I597">
        <f aca="true" t="shared" si="43" ref="I597:I654">+G597+H597</f>
        <v>70000</v>
      </c>
      <c r="J597">
        <v>2009</v>
      </c>
      <c r="K597">
        <v>5368.45</v>
      </c>
      <c r="L597">
        <v>2128</v>
      </c>
      <c r="M597">
        <v>100</v>
      </c>
      <c r="N597">
        <f t="shared" si="42"/>
        <v>9605.45</v>
      </c>
      <c r="O597">
        <f aca="true" t="shared" si="44" ref="O597:O654">+I597-N597</f>
        <v>60394.55</v>
      </c>
      <c r="Q597">
        <v>46</v>
      </c>
    </row>
    <row r="598" spans="1:17" ht="15">
      <c r="A598">
        <v>592</v>
      </c>
      <c r="B598" t="s">
        <v>764</v>
      </c>
      <c r="C598" t="s">
        <v>765</v>
      </c>
      <c r="D598" t="s">
        <v>766</v>
      </c>
      <c r="E598" t="s">
        <v>20</v>
      </c>
      <c r="F598" t="s">
        <v>21</v>
      </c>
      <c r="G598">
        <v>160000</v>
      </c>
      <c r="H598">
        <v>0</v>
      </c>
      <c r="I598">
        <f t="shared" si="43"/>
        <v>160000</v>
      </c>
      <c r="J598">
        <v>4592</v>
      </c>
      <c r="K598">
        <v>26218.94</v>
      </c>
      <c r="L598">
        <v>4864</v>
      </c>
      <c r="M598">
        <v>27731.86</v>
      </c>
      <c r="N598">
        <f t="shared" si="42"/>
        <v>63406.8</v>
      </c>
      <c r="O598">
        <f t="shared" si="44"/>
        <v>96593.2</v>
      </c>
      <c r="Q598">
        <v>50</v>
      </c>
    </row>
    <row r="599" spans="1:17" ht="15">
      <c r="A599">
        <v>593</v>
      </c>
      <c r="B599" t="s">
        <v>767</v>
      </c>
      <c r="C599" t="s">
        <v>765</v>
      </c>
      <c r="D599" t="s">
        <v>768</v>
      </c>
      <c r="E599" t="s">
        <v>20</v>
      </c>
      <c r="F599" t="s">
        <v>29</v>
      </c>
      <c r="G599">
        <v>60000</v>
      </c>
      <c r="H599">
        <v>0</v>
      </c>
      <c r="I599">
        <f t="shared" si="43"/>
        <v>60000</v>
      </c>
      <c r="J599">
        <v>1722</v>
      </c>
      <c r="K599">
        <v>3169.17</v>
      </c>
      <c r="L599">
        <v>1824</v>
      </c>
      <c r="M599">
        <v>2384.16</v>
      </c>
      <c r="N599">
        <f t="shared" si="42"/>
        <v>9099.33</v>
      </c>
      <c r="O599">
        <f t="shared" si="44"/>
        <v>50900.67</v>
      </c>
      <c r="Q599">
        <v>50</v>
      </c>
    </row>
    <row r="600" spans="1:17" ht="15">
      <c r="A600">
        <v>594</v>
      </c>
      <c r="B600" t="s">
        <v>769</v>
      </c>
      <c r="C600" t="s">
        <v>765</v>
      </c>
      <c r="D600" t="s">
        <v>770</v>
      </c>
      <c r="E600" t="s">
        <v>20</v>
      </c>
      <c r="F600" t="s">
        <v>21</v>
      </c>
      <c r="G600">
        <v>42000</v>
      </c>
      <c r="H600">
        <v>0</v>
      </c>
      <c r="I600">
        <f t="shared" si="43"/>
        <v>42000</v>
      </c>
      <c r="J600">
        <v>1205.4</v>
      </c>
      <c r="K600">
        <v>724.92</v>
      </c>
      <c r="L600">
        <v>1276.8</v>
      </c>
      <c r="M600">
        <v>0</v>
      </c>
      <c r="N600">
        <f t="shared" si="42"/>
        <v>3207.12</v>
      </c>
      <c r="O600">
        <f t="shared" si="44"/>
        <v>38792.88</v>
      </c>
      <c r="Q600">
        <v>50</v>
      </c>
    </row>
    <row r="601" spans="1:17" ht="15">
      <c r="A601">
        <v>595</v>
      </c>
      <c r="B601" t="s">
        <v>771</v>
      </c>
      <c r="C601" t="s">
        <v>765</v>
      </c>
      <c r="D601" t="s">
        <v>55</v>
      </c>
      <c r="E601" t="s">
        <v>20</v>
      </c>
      <c r="F601" t="s">
        <v>29</v>
      </c>
      <c r="G601">
        <v>40000</v>
      </c>
      <c r="H601">
        <v>0</v>
      </c>
      <c r="I601">
        <f t="shared" si="43"/>
        <v>40000</v>
      </c>
      <c r="J601">
        <v>1148</v>
      </c>
      <c r="K601">
        <v>442.65</v>
      </c>
      <c r="L601">
        <v>1216</v>
      </c>
      <c r="M601">
        <v>11312.36</v>
      </c>
      <c r="N601">
        <f t="shared" si="42"/>
        <v>14119.01</v>
      </c>
      <c r="O601">
        <f t="shared" si="44"/>
        <v>25880.989999999998</v>
      </c>
      <c r="Q601">
        <v>50</v>
      </c>
    </row>
    <row r="602" spans="1:17" ht="15">
      <c r="A602">
        <v>596</v>
      </c>
      <c r="B602" t="s">
        <v>772</v>
      </c>
      <c r="C602" t="s">
        <v>765</v>
      </c>
      <c r="D602" t="s">
        <v>773</v>
      </c>
      <c r="E602" t="s">
        <v>20</v>
      </c>
      <c r="F602" t="s">
        <v>29</v>
      </c>
      <c r="G602">
        <v>40000</v>
      </c>
      <c r="H602">
        <v>0</v>
      </c>
      <c r="I602">
        <f t="shared" si="43"/>
        <v>40000</v>
      </c>
      <c r="J602">
        <v>1148</v>
      </c>
      <c r="K602">
        <v>442.65</v>
      </c>
      <c r="L602">
        <v>1216</v>
      </c>
      <c r="M602">
        <v>1080.18</v>
      </c>
      <c r="N602">
        <f t="shared" si="42"/>
        <v>3886.83</v>
      </c>
      <c r="O602">
        <f t="shared" si="44"/>
        <v>36113.17</v>
      </c>
      <c r="Q602">
        <v>50</v>
      </c>
    </row>
    <row r="603" spans="1:15" ht="15">
      <c r="A603">
        <v>597</v>
      </c>
      <c r="B603" t="s">
        <v>774</v>
      </c>
      <c r="C603" t="s">
        <v>765</v>
      </c>
      <c r="D603" t="s">
        <v>768</v>
      </c>
      <c r="E603" t="s">
        <v>20</v>
      </c>
      <c r="F603" t="s">
        <v>21</v>
      </c>
      <c r="G603">
        <v>60000</v>
      </c>
      <c r="H603">
        <v>0</v>
      </c>
      <c r="I603">
        <f t="shared" si="43"/>
        <v>60000</v>
      </c>
      <c r="J603">
        <v>1722</v>
      </c>
      <c r="K603">
        <v>3486.65</v>
      </c>
      <c r="L603">
        <v>1824</v>
      </c>
      <c r="M603">
        <v>0</v>
      </c>
      <c r="N603">
        <f t="shared" si="42"/>
        <v>7032.65</v>
      </c>
      <c r="O603">
        <f t="shared" si="44"/>
        <v>52967.35</v>
      </c>
    </row>
    <row r="604" spans="1:17" ht="15">
      <c r="A604">
        <v>598</v>
      </c>
      <c r="B604" t="s">
        <v>775</v>
      </c>
      <c r="C604" t="s">
        <v>776</v>
      </c>
      <c r="D604" t="s">
        <v>777</v>
      </c>
      <c r="E604" t="s">
        <v>20</v>
      </c>
      <c r="F604" t="s">
        <v>29</v>
      </c>
      <c r="G604">
        <v>160000</v>
      </c>
      <c r="H604">
        <v>0</v>
      </c>
      <c r="I604">
        <f t="shared" si="43"/>
        <v>160000</v>
      </c>
      <c r="J604">
        <v>4592</v>
      </c>
      <c r="K604">
        <v>26218.94</v>
      </c>
      <c r="L604">
        <v>4864</v>
      </c>
      <c r="M604">
        <v>0</v>
      </c>
      <c r="N604">
        <f t="shared" si="42"/>
        <v>35674.94</v>
      </c>
      <c r="O604">
        <f t="shared" si="44"/>
        <v>124325.06</v>
      </c>
      <c r="Q604">
        <v>52</v>
      </c>
    </row>
    <row r="605" spans="1:17" ht="15">
      <c r="A605">
        <v>599</v>
      </c>
      <c r="B605" t="s">
        <v>778</v>
      </c>
      <c r="C605" t="s">
        <v>776</v>
      </c>
      <c r="D605" t="s">
        <v>779</v>
      </c>
      <c r="E605" t="s">
        <v>66</v>
      </c>
      <c r="F605" t="s">
        <v>29</v>
      </c>
      <c r="G605">
        <v>100000</v>
      </c>
      <c r="H605">
        <v>0</v>
      </c>
      <c r="I605">
        <f t="shared" si="43"/>
        <v>100000</v>
      </c>
      <c r="J605">
        <v>2870</v>
      </c>
      <c r="K605">
        <v>12105.44</v>
      </c>
      <c r="L605">
        <v>3040</v>
      </c>
      <c r="M605">
        <v>796.78</v>
      </c>
      <c r="N605">
        <f t="shared" si="42"/>
        <v>18812.22</v>
      </c>
      <c r="O605">
        <f t="shared" si="44"/>
        <v>81187.78</v>
      </c>
      <c r="Q605">
        <v>52</v>
      </c>
    </row>
    <row r="606" spans="1:17" ht="15">
      <c r="A606">
        <v>600</v>
      </c>
      <c r="B606" t="s">
        <v>780</v>
      </c>
      <c r="C606" t="s">
        <v>776</v>
      </c>
      <c r="D606" t="s">
        <v>781</v>
      </c>
      <c r="E606" t="s">
        <v>20</v>
      </c>
      <c r="F606" t="s">
        <v>21</v>
      </c>
      <c r="G606">
        <v>100000</v>
      </c>
      <c r="H606">
        <v>0</v>
      </c>
      <c r="I606">
        <f t="shared" si="43"/>
        <v>100000</v>
      </c>
      <c r="J606">
        <v>2870</v>
      </c>
      <c r="K606">
        <v>12105.44</v>
      </c>
      <c r="L606">
        <v>3040</v>
      </c>
      <c r="M606">
        <v>100</v>
      </c>
      <c r="N606">
        <f t="shared" si="42"/>
        <v>18115.440000000002</v>
      </c>
      <c r="O606">
        <f t="shared" si="44"/>
        <v>81884.56</v>
      </c>
      <c r="Q606">
        <v>52</v>
      </c>
    </row>
    <row r="607" spans="1:17" ht="15">
      <c r="A607">
        <v>601</v>
      </c>
      <c r="B607" t="s">
        <v>782</v>
      </c>
      <c r="C607" t="s">
        <v>776</v>
      </c>
      <c r="D607" t="s">
        <v>783</v>
      </c>
      <c r="E607" t="s">
        <v>20</v>
      </c>
      <c r="F607" t="s">
        <v>29</v>
      </c>
      <c r="G607">
        <v>60000</v>
      </c>
      <c r="H607">
        <v>0</v>
      </c>
      <c r="I607">
        <f t="shared" si="43"/>
        <v>60000</v>
      </c>
      <c r="J607">
        <v>1722</v>
      </c>
      <c r="K607">
        <v>3486.65</v>
      </c>
      <c r="L607">
        <v>1824</v>
      </c>
      <c r="M607">
        <v>100</v>
      </c>
      <c r="N607">
        <f t="shared" si="42"/>
        <v>7132.65</v>
      </c>
      <c r="O607">
        <f t="shared" si="44"/>
        <v>52867.35</v>
      </c>
      <c r="Q607">
        <v>52</v>
      </c>
    </row>
    <row r="608" spans="1:17" ht="15">
      <c r="A608">
        <v>602</v>
      </c>
      <c r="B608" t="s">
        <v>784</v>
      </c>
      <c r="C608" t="s">
        <v>776</v>
      </c>
      <c r="D608" t="s">
        <v>785</v>
      </c>
      <c r="E608" t="s">
        <v>66</v>
      </c>
      <c r="F608" t="s">
        <v>29</v>
      </c>
      <c r="G608">
        <v>60000</v>
      </c>
      <c r="H608">
        <v>0</v>
      </c>
      <c r="I608">
        <f t="shared" si="43"/>
        <v>60000</v>
      </c>
      <c r="J608">
        <v>1722</v>
      </c>
      <c r="K608">
        <v>3486.65</v>
      </c>
      <c r="L608">
        <v>1824</v>
      </c>
      <c r="M608">
        <v>1060.05</v>
      </c>
      <c r="N608">
        <f t="shared" si="42"/>
        <v>8092.7</v>
      </c>
      <c r="O608">
        <f t="shared" si="44"/>
        <v>51907.3</v>
      </c>
      <c r="Q608">
        <v>52</v>
      </c>
    </row>
    <row r="609" spans="1:17" ht="15">
      <c r="A609">
        <v>603</v>
      </c>
      <c r="B609" t="s">
        <v>786</v>
      </c>
      <c r="C609" t="s">
        <v>776</v>
      </c>
      <c r="D609" t="s">
        <v>783</v>
      </c>
      <c r="E609" t="s">
        <v>20</v>
      </c>
      <c r="F609" t="s">
        <v>29</v>
      </c>
      <c r="G609">
        <v>60000</v>
      </c>
      <c r="H609">
        <v>0</v>
      </c>
      <c r="I609">
        <f t="shared" si="43"/>
        <v>60000</v>
      </c>
      <c r="J609">
        <v>1722</v>
      </c>
      <c r="K609">
        <v>3486.65</v>
      </c>
      <c r="L609">
        <v>1824</v>
      </c>
      <c r="M609">
        <v>0</v>
      </c>
      <c r="N609">
        <f t="shared" si="42"/>
        <v>7032.65</v>
      </c>
      <c r="O609">
        <f t="shared" si="44"/>
        <v>52967.35</v>
      </c>
      <c r="Q609">
        <v>52</v>
      </c>
    </row>
    <row r="610" spans="1:17" ht="15">
      <c r="A610">
        <v>604</v>
      </c>
      <c r="B610" t="s">
        <v>787</v>
      </c>
      <c r="C610" t="s">
        <v>776</v>
      </c>
      <c r="D610" t="s">
        <v>788</v>
      </c>
      <c r="E610" t="s">
        <v>66</v>
      </c>
      <c r="F610" t="s">
        <v>29</v>
      </c>
      <c r="G610">
        <v>60000</v>
      </c>
      <c r="H610">
        <v>0</v>
      </c>
      <c r="I610">
        <v>0.01</v>
      </c>
      <c r="J610">
        <v>0</v>
      </c>
      <c r="K610">
        <v>0</v>
      </c>
      <c r="L610">
        <v>0</v>
      </c>
      <c r="M610">
        <v>0</v>
      </c>
      <c r="N610">
        <f t="shared" si="42"/>
        <v>0</v>
      </c>
      <c r="O610">
        <f t="shared" si="44"/>
        <v>0.01</v>
      </c>
      <c r="Q610">
        <v>52</v>
      </c>
    </row>
    <row r="611" spans="1:17" ht="15">
      <c r="A611">
        <v>605</v>
      </c>
      <c r="B611" t="s">
        <v>789</v>
      </c>
      <c r="C611" t="s">
        <v>776</v>
      </c>
      <c r="D611" t="s">
        <v>790</v>
      </c>
      <c r="E611" t="s">
        <v>20</v>
      </c>
      <c r="F611" t="s">
        <v>21</v>
      </c>
      <c r="G611">
        <v>60000</v>
      </c>
      <c r="H611">
        <v>0</v>
      </c>
      <c r="I611">
        <f>+G611+H611</f>
        <v>60000</v>
      </c>
      <c r="J611">
        <v>1722</v>
      </c>
      <c r="K611">
        <v>3486.65</v>
      </c>
      <c r="L611">
        <v>1824</v>
      </c>
      <c r="M611">
        <v>492.49</v>
      </c>
      <c r="N611">
        <f t="shared" si="42"/>
        <v>7525.139999999999</v>
      </c>
      <c r="O611">
        <f t="shared" si="44"/>
        <v>52474.86</v>
      </c>
      <c r="Q611">
        <v>13</v>
      </c>
    </row>
    <row r="612" spans="1:17" ht="15">
      <c r="A612">
        <v>606</v>
      </c>
      <c r="B612" t="s">
        <v>791</v>
      </c>
      <c r="C612" t="s">
        <v>776</v>
      </c>
      <c r="D612" t="s">
        <v>792</v>
      </c>
      <c r="E612" t="s">
        <v>20</v>
      </c>
      <c r="F612" t="s">
        <v>29</v>
      </c>
      <c r="G612">
        <v>50000</v>
      </c>
      <c r="H612">
        <v>0</v>
      </c>
      <c r="I612">
        <f t="shared" si="43"/>
        <v>50000</v>
      </c>
      <c r="J612">
        <v>1435</v>
      </c>
      <c r="K612">
        <v>1854</v>
      </c>
      <c r="L612">
        <v>1520</v>
      </c>
      <c r="M612">
        <v>0</v>
      </c>
      <c r="N612">
        <f t="shared" si="42"/>
        <v>4809</v>
      </c>
      <c r="O612">
        <f t="shared" si="44"/>
        <v>45191</v>
      </c>
      <c r="Q612">
        <v>52</v>
      </c>
    </row>
    <row r="613" spans="1:17" ht="15">
      <c r="A613">
        <v>607</v>
      </c>
      <c r="B613" t="s">
        <v>793</v>
      </c>
      <c r="C613" t="s">
        <v>776</v>
      </c>
      <c r="D613" t="s">
        <v>792</v>
      </c>
      <c r="E613" t="s">
        <v>20</v>
      </c>
      <c r="F613" t="s">
        <v>29</v>
      </c>
      <c r="G613">
        <v>50000</v>
      </c>
      <c r="H613">
        <v>0</v>
      </c>
      <c r="I613">
        <f t="shared" si="43"/>
        <v>50000</v>
      </c>
      <c r="J613">
        <v>1435</v>
      </c>
      <c r="K613">
        <v>1854</v>
      </c>
      <c r="L613">
        <v>1520</v>
      </c>
      <c r="M613">
        <v>100</v>
      </c>
      <c r="N613">
        <f t="shared" si="42"/>
        <v>4909</v>
      </c>
      <c r="O613">
        <f t="shared" si="44"/>
        <v>45091</v>
      </c>
      <c r="Q613">
        <v>52</v>
      </c>
    </row>
    <row r="614" spans="1:17" ht="15">
      <c r="A614">
        <v>608</v>
      </c>
      <c r="B614" t="s">
        <v>794</v>
      </c>
      <c r="C614" t="s">
        <v>776</v>
      </c>
      <c r="D614" t="s">
        <v>792</v>
      </c>
      <c r="E614" t="s">
        <v>20</v>
      </c>
      <c r="F614" t="s">
        <v>29</v>
      </c>
      <c r="G614">
        <v>50000</v>
      </c>
      <c r="H614">
        <v>0</v>
      </c>
      <c r="I614">
        <f>+G614+H614</f>
        <v>50000</v>
      </c>
      <c r="J614">
        <v>1435</v>
      </c>
      <c r="K614">
        <v>1854</v>
      </c>
      <c r="L614">
        <v>1520</v>
      </c>
      <c r="M614">
        <v>100</v>
      </c>
      <c r="N614">
        <f t="shared" si="42"/>
        <v>4909</v>
      </c>
      <c r="O614">
        <f>+I614-N614</f>
        <v>45091</v>
      </c>
      <c r="Q614">
        <v>67</v>
      </c>
    </row>
    <row r="615" spans="1:17" ht="15">
      <c r="A615">
        <v>609</v>
      </c>
      <c r="B615" t="s">
        <v>795</v>
      </c>
      <c r="C615" t="s">
        <v>796</v>
      </c>
      <c r="D615" t="s">
        <v>797</v>
      </c>
      <c r="E615" t="s">
        <v>20</v>
      </c>
      <c r="F615" t="s">
        <v>21</v>
      </c>
      <c r="G615">
        <v>40000</v>
      </c>
      <c r="H615">
        <v>0</v>
      </c>
      <c r="I615">
        <f t="shared" si="43"/>
        <v>40000</v>
      </c>
      <c r="J615">
        <v>1148</v>
      </c>
      <c r="K615">
        <v>442.65</v>
      </c>
      <c r="L615">
        <v>1216</v>
      </c>
      <c r="M615">
        <v>0</v>
      </c>
      <c r="N615">
        <f t="shared" si="42"/>
        <v>2806.65</v>
      </c>
      <c r="O615">
        <f t="shared" si="44"/>
        <v>37193.35</v>
      </c>
      <c r="Q615">
        <v>56</v>
      </c>
    </row>
    <row r="616" spans="1:17" ht="15">
      <c r="A616">
        <v>610</v>
      </c>
      <c r="B616" t="s">
        <v>798</v>
      </c>
      <c r="C616" t="s">
        <v>796</v>
      </c>
      <c r="D616" t="s">
        <v>407</v>
      </c>
      <c r="E616" t="s">
        <v>20</v>
      </c>
      <c r="F616" t="s">
        <v>21</v>
      </c>
      <c r="G616">
        <v>30000</v>
      </c>
      <c r="H616">
        <v>0</v>
      </c>
      <c r="I616">
        <f t="shared" si="43"/>
        <v>30000</v>
      </c>
      <c r="J616">
        <v>861</v>
      </c>
      <c r="K616">
        <v>0</v>
      </c>
      <c r="L616">
        <v>912</v>
      </c>
      <c r="M616">
        <v>0</v>
      </c>
      <c r="N616">
        <f t="shared" si="42"/>
        <v>1773</v>
      </c>
      <c r="O616">
        <f t="shared" si="44"/>
        <v>28227</v>
      </c>
      <c r="Q616">
        <v>56</v>
      </c>
    </row>
    <row r="617" spans="1:17" ht="15">
      <c r="A617">
        <v>611</v>
      </c>
      <c r="B617" t="s">
        <v>799</v>
      </c>
      <c r="C617" t="s">
        <v>796</v>
      </c>
      <c r="D617" t="s">
        <v>407</v>
      </c>
      <c r="E617" t="s">
        <v>20</v>
      </c>
      <c r="F617" t="s">
        <v>21</v>
      </c>
      <c r="G617">
        <v>30000</v>
      </c>
      <c r="H617">
        <v>0</v>
      </c>
      <c r="I617">
        <f t="shared" si="43"/>
        <v>30000</v>
      </c>
      <c r="J617">
        <v>861</v>
      </c>
      <c r="K617">
        <v>0</v>
      </c>
      <c r="L617">
        <v>912</v>
      </c>
      <c r="M617">
        <v>0</v>
      </c>
      <c r="N617">
        <f t="shared" si="42"/>
        <v>1773</v>
      </c>
      <c r="O617">
        <f t="shared" si="44"/>
        <v>28227</v>
      </c>
      <c r="Q617">
        <v>56</v>
      </c>
    </row>
    <row r="618" spans="1:17" ht="15">
      <c r="A618">
        <v>612</v>
      </c>
      <c r="B618" t="s">
        <v>800</v>
      </c>
      <c r="C618" t="s">
        <v>796</v>
      </c>
      <c r="D618" t="s">
        <v>220</v>
      </c>
      <c r="E618" t="s">
        <v>20</v>
      </c>
      <c r="F618" t="s">
        <v>21</v>
      </c>
      <c r="G618">
        <v>20000</v>
      </c>
      <c r="H618">
        <v>0</v>
      </c>
      <c r="I618">
        <f t="shared" si="43"/>
        <v>20000</v>
      </c>
      <c r="J618">
        <v>574</v>
      </c>
      <c r="K618">
        <v>0</v>
      </c>
      <c r="L618">
        <v>608</v>
      </c>
      <c r="M618">
        <v>0</v>
      </c>
      <c r="N618">
        <f t="shared" si="42"/>
        <v>1182</v>
      </c>
      <c r="O618">
        <f t="shared" si="44"/>
        <v>18818</v>
      </c>
      <c r="Q618">
        <v>56</v>
      </c>
    </row>
    <row r="619" spans="1:17" ht="15">
      <c r="A619">
        <v>613</v>
      </c>
      <c r="B619" t="s">
        <v>801</v>
      </c>
      <c r="C619" t="s">
        <v>796</v>
      </c>
      <c r="D619" t="s">
        <v>279</v>
      </c>
      <c r="E619" t="s">
        <v>20</v>
      </c>
      <c r="F619" t="s">
        <v>21</v>
      </c>
      <c r="G619">
        <v>15000</v>
      </c>
      <c r="H619">
        <v>0</v>
      </c>
      <c r="I619">
        <f t="shared" si="43"/>
        <v>15000</v>
      </c>
      <c r="J619">
        <v>430.5</v>
      </c>
      <c r="K619">
        <v>0</v>
      </c>
      <c r="L619">
        <v>456</v>
      </c>
      <c r="M619">
        <v>1587.38</v>
      </c>
      <c r="N619">
        <f t="shared" si="42"/>
        <v>2473.88</v>
      </c>
      <c r="O619">
        <f t="shared" si="44"/>
        <v>12526.119999999999</v>
      </c>
      <c r="Q619">
        <v>56</v>
      </c>
    </row>
    <row r="620" spans="1:17" ht="15">
      <c r="A620">
        <v>614</v>
      </c>
      <c r="B620" t="s">
        <v>802</v>
      </c>
      <c r="C620" t="s">
        <v>803</v>
      </c>
      <c r="D620" t="s">
        <v>804</v>
      </c>
      <c r="E620" t="s">
        <v>20</v>
      </c>
      <c r="F620" t="s">
        <v>21</v>
      </c>
      <c r="G620">
        <v>145000</v>
      </c>
      <c r="H620">
        <v>0</v>
      </c>
      <c r="I620">
        <f t="shared" si="43"/>
        <v>145000</v>
      </c>
      <c r="J620">
        <v>4161.5</v>
      </c>
      <c r="K620">
        <v>22690.56</v>
      </c>
      <c r="L620">
        <v>4408</v>
      </c>
      <c r="M620">
        <v>0</v>
      </c>
      <c r="N620">
        <f t="shared" si="42"/>
        <v>31260.06</v>
      </c>
      <c r="O620">
        <f t="shared" si="44"/>
        <v>113739.94</v>
      </c>
      <c r="Q620">
        <v>57</v>
      </c>
    </row>
    <row r="621" spans="1:17" ht="15">
      <c r="A621">
        <v>615</v>
      </c>
      <c r="B621" t="s">
        <v>805</v>
      </c>
      <c r="C621" t="s">
        <v>803</v>
      </c>
      <c r="D621" t="s">
        <v>806</v>
      </c>
      <c r="E621" t="s">
        <v>20</v>
      </c>
      <c r="F621" t="s">
        <v>21</v>
      </c>
      <c r="G621">
        <v>130000</v>
      </c>
      <c r="H621">
        <v>0</v>
      </c>
      <c r="I621">
        <f t="shared" si="43"/>
        <v>130000</v>
      </c>
      <c r="J621">
        <v>3731</v>
      </c>
      <c r="K621">
        <v>18368.5</v>
      </c>
      <c r="L621">
        <v>3952</v>
      </c>
      <c r="M621">
        <v>16061.87</v>
      </c>
      <c r="N621">
        <f t="shared" si="42"/>
        <v>42113.37</v>
      </c>
      <c r="O621">
        <f t="shared" si="44"/>
        <v>87886.63</v>
      </c>
      <c r="Q621">
        <v>57</v>
      </c>
    </row>
    <row r="622" spans="1:17" ht="15">
      <c r="A622">
        <v>616</v>
      </c>
      <c r="B622" t="s">
        <v>807</v>
      </c>
      <c r="C622" t="s">
        <v>803</v>
      </c>
      <c r="D622" t="s">
        <v>808</v>
      </c>
      <c r="E622" t="s">
        <v>20</v>
      </c>
      <c r="F622" t="s">
        <v>21</v>
      </c>
      <c r="G622">
        <v>55000</v>
      </c>
      <c r="H622">
        <v>0</v>
      </c>
      <c r="I622">
        <f t="shared" si="43"/>
        <v>55000</v>
      </c>
      <c r="J622">
        <v>1578.5</v>
      </c>
      <c r="K622">
        <v>2559.67</v>
      </c>
      <c r="L622">
        <v>1672</v>
      </c>
      <c r="M622">
        <v>0</v>
      </c>
      <c r="N622">
        <f t="shared" si="42"/>
        <v>5810.17</v>
      </c>
      <c r="O622">
        <f t="shared" si="44"/>
        <v>49189.83</v>
      </c>
      <c r="Q622">
        <v>57</v>
      </c>
    </row>
    <row r="623" spans="1:17" ht="15">
      <c r="A623">
        <v>617</v>
      </c>
      <c r="B623" t="s">
        <v>809</v>
      </c>
      <c r="C623" t="s">
        <v>803</v>
      </c>
      <c r="D623" t="s">
        <v>768</v>
      </c>
      <c r="E623" t="s">
        <v>20</v>
      </c>
      <c r="F623" t="s">
        <v>29</v>
      </c>
      <c r="G623">
        <v>55000</v>
      </c>
      <c r="H623">
        <v>0</v>
      </c>
      <c r="I623">
        <f t="shared" si="43"/>
        <v>55000</v>
      </c>
      <c r="J623">
        <v>1578.5</v>
      </c>
      <c r="K623">
        <v>2559.67</v>
      </c>
      <c r="L623">
        <v>1672</v>
      </c>
      <c r="M623">
        <v>392.49</v>
      </c>
      <c r="N623">
        <f t="shared" si="42"/>
        <v>6202.66</v>
      </c>
      <c r="O623">
        <f t="shared" si="44"/>
        <v>48797.34</v>
      </c>
      <c r="Q623">
        <v>57</v>
      </c>
    </row>
    <row r="624" spans="1:17" ht="15">
      <c r="A624">
        <v>618</v>
      </c>
      <c r="B624" t="s">
        <v>810</v>
      </c>
      <c r="C624" t="s">
        <v>803</v>
      </c>
      <c r="D624" t="s">
        <v>808</v>
      </c>
      <c r="E624" t="s">
        <v>20</v>
      </c>
      <c r="F624" t="s">
        <v>21</v>
      </c>
      <c r="G624">
        <v>50000</v>
      </c>
      <c r="H624">
        <v>0</v>
      </c>
      <c r="I624">
        <f t="shared" si="43"/>
        <v>50000</v>
      </c>
      <c r="J624">
        <v>1435</v>
      </c>
      <c r="K624">
        <v>1854</v>
      </c>
      <c r="L624">
        <v>1520</v>
      </c>
      <c r="M624">
        <v>1180.18</v>
      </c>
      <c r="N624">
        <f t="shared" si="42"/>
        <v>5989.18</v>
      </c>
      <c r="O624">
        <f t="shared" si="44"/>
        <v>44010.82</v>
      </c>
      <c r="Q624">
        <v>57</v>
      </c>
    </row>
    <row r="625" spans="1:17" ht="15">
      <c r="A625">
        <v>619</v>
      </c>
      <c r="B625" t="s">
        <v>811</v>
      </c>
      <c r="C625" t="s">
        <v>803</v>
      </c>
      <c r="D625" t="s">
        <v>55</v>
      </c>
      <c r="E625" t="s">
        <v>20</v>
      </c>
      <c r="F625" t="s">
        <v>21</v>
      </c>
      <c r="G625">
        <v>45000</v>
      </c>
      <c r="H625">
        <v>0</v>
      </c>
      <c r="I625">
        <f t="shared" si="43"/>
        <v>45000</v>
      </c>
      <c r="J625">
        <v>1291.5</v>
      </c>
      <c r="K625">
        <v>1148.32</v>
      </c>
      <c r="L625">
        <v>1368</v>
      </c>
      <c r="M625">
        <v>0</v>
      </c>
      <c r="N625">
        <f t="shared" si="42"/>
        <v>3807.8199999999997</v>
      </c>
      <c r="O625">
        <f t="shared" si="44"/>
        <v>41192.18</v>
      </c>
      <c r="Q625">
        <v>57</v>
      </c>
    </row>
    <row r="626" spans="1:17" ht="15">
      <c r="A626">
        <v>620</v>
      </c>
      <c r="B626" t="s">
        <v>812</v>
      </c>
      <c r="C626" t="s">
        <v>803</v>
      </c>
      <c r="D626" t="s">
        <v>53</v>
      </c>
      <c r="E626" t="s">
        <v>20</v>
      </c>
      <c r="F626" t="s">
        <v>29</v>
      </c>
      <c r="G626">
        <v>40000</v>
      </c>
      <c r="H626">
        <v>0</v>
      </c>
      <c r="I626">
        <f t="shared" si="43"/>
        <v>40000</v>
      </c>
      <c r="J626">
        <v>1148</v>
      </c>
      <c r="K626">
        <v>442.65</v>
      </c>
      <c r="L626">
        <v>1216</v>
      </c>
      <c r="M626">
        <v>321.55</v>
      </c>
      <c r="N626">
        <f t="shared" si="42"/>
        <v>3128.2000000000003</v>
      </c>
      <c r="O626">
        <f t="shared" si="44"/>
        <v>36871.8</v>
      </c>
      <c r="Q626">
        <v>57</v>
      </c>
    </row>
    <row r="627" spans="1:17" ht="15">
      <c r="A627">
        <v>621</v>
      </c>
      <c r="B627" t="s">
        <v>813</v>
      </c>
      <c r="C627" t="s">
        <v>803</v>
      </c>
      <c r="D627" t="s">
        <v>53</v>
      </c>
      <c r="E627" t="s">
        <v>20</v>
      </c>
      <c r="F627" t="s">
        <v>29</v>
      </c>
      <c r="G627">
        <v>40000</v>
      </c>
      <c r="H627">
        <v>0</v>
      </c>
      <c r="I627">
        <f t="shared" si="43"/>
        <v>40000</v>
      </c>
      <c r="J627">
        <v>1148</v>
      </c>
      <c r="K627">
        <v>442.65</v>
      </c>
      <c r="L627">
        <v>1216</v>
      </c>
      <c r="M627">
        <v>100</v>
      </c>
      <c r="N627">
        <f t="shared" si="42"/>
        <v>2906.65</v>
      </c>
      <c r="O627">
        <f t="shared" si="44"/>
        <v>37093.35</v>
      </c>
      <c r="Q627">
        <v>57</v>
      </c>
    </row>
    <row r="628" spans="1:17" ht="15">
      <c r="A628">
        <v>622</v>
      </c>
      <c r="B628" t="s">
        <v>814</v>
      </c>
      <c r="C628" t="s">
        <v>803</v>
      </c>
      <c r="D628" t="s">
        <v>53</v>
      </c>
      <c r="E628" t="s">
        <v>20</v>
      </c>
      <c r="F628" t="s">
        <v>29</v>
      </c>
      <c r="G628">
        <v>35000</v>
      </c>
      <c r="H628">
        <v>0</v>
      </c>
      <c r="I628">
        <f t="shared" si="43"/>
        <v>35000</v>
      </c>
      <c r="J628">
        <v>1004.5</v>
      </c>
      <c r="K628">
        <v>0</v>
      </c>
      <c r="L628">
        <v>1064</v>
      </c>
      <c r="M628">
        <v>0</v>
      </c>
      <c r="N628">
        <f t="shared" si="42"/>
        <v>2068.5</v>
      </c>
      <c r="O628">
        <f t="shared" si="44"/>
        <v>32931.5</v>
      </c>
      <c r="Q628">
        <v>57</v>
      </c>
    </row>
    <row r="629" spans="1:17" ht="15">
      <c r="A629">
        <v>623</v>
      </c>
      <c r="B629" t="s">
        <v>815</v>
      </c>
      <c r="C629" t="s">
        <v>816</v>
      </c>
      <c r="D629" t="s">
        <v>102</v>
      </c>
      <c r="E629" t="s">
        <v>20</v>
      </c>
      <c r="F629" t="s">
        <v>29</v>
      </c>
      <c r="G629">
        <v>35000</v>
      </c>
      <c r="H629">
        <v>0</v>
      </c>
      <c r="I629">
        <f t="shared" si="43"/>
        <v>35000</v>
      </c>
      <c r="J629">
        <v>1004.5</v>
      </c>
      <c r="K629">
        <v>0</v>
      </c>
      <c r="L629">
        <v>1064</v>
      </c>
      <c r="M629">
        <v>221.55</v>
      </c>
      <c r="N629">
        <f t="shared" si="42"/>
        <v>2290.05</v>
      </c>
      <c r="O629">
        <f t="shared" si="44"/>
        <v>32709.95</v>
      </c>
      <c r="Q629">
        <v>57</v>
      </c>
    </row>
    <row r="630" spans="1:17" ht="15">
      <c r="A630">
        <v>624</v>
      </c>
      <c r="B630" t="s">
        <v>817</v>
      </c>
      <c r="C630" t="s">
        <v>816</v>
      </c>
      <c r="D630" t="s">
        <v>57</v>
      </c>
      <c r="E630" t="s">
        <v>20</v>
      </c>
      <c r="F630" t="s">
        <v>21</v>
      </c>
      <c r="G630">
        <v>26250</v>
      </c>
      <c r="H630">
        <v>0</v>
      </c>
      <c r="I630">
        <f t="shared" si="43"/>
        <v>26250</v>
      </c>
      <c r="J630">
        <v>753.38</v>
      </c>
      <c r="K630">
        <v>0</v>
      </c>
      <c r="L630">
        <v>798</v>
      </c>
      <c r="M630">
        <v>0</v>
      </c>
      <c r="N630">
        <f t="shared" si="42"/>
        <v>1551.38</v>
      </c>
      <c r="O630">
        <f t="shared" si="44"/>
        <v>24698.62</v>
      </c>
      <c r="Q630">
        <v>57</v>
      </c>
    </row>
    <row r="631" spans="1:17" ht="15">
      <c r="A631">
        <v>625</v>
      </c>
      <c r="B631" t="s">
        <v>818</v>
      </c>
      <c r="C631" t="s">
        <v>803</v>
      </c>
      <c r="D631" t="s">
        <v>55</v>
      </c>
      <c r="E631" t="s">
        <v>20</v>
      </c>
      <c r="F631" t="s">
        <v>29</v>
      </c>
      <c r="G631">
        <v>15000</v>
      </c>
      <c r="H631">
        <v>0</v>
      </c>
      <c r="I631">
        <f t="shared" si="43"/>
        <v>15000</v>
      </c>
      <c r="J631">
        <v>430.5</v>
      </c>
      <c r="K631">
        <v>0</v>
      </c>
      <c r="L631">
        <v>456</v>
      </c>
      <c r="M631">
        <v>0</v>
      </c>
      <c r="N631">
        <f t="shared" si="42"/>
        <v>886.5</v>
      </c>
      <c r="O631">
        <f t="shared" si="44"/>
        <v>14113.5</v>
      </c>
      <c r="Q631">
        <v>57</v>
      </c>
    </row>
    <row r="632" spans="1:17" ht="15">
      <c r="A632">
        <v>626</v>
      </c>
      <c r="B632" t="s">
        <v>819</v>
      </c>
      <c r="C632" t="s">
        <v>820</v>
      </c>
      <c r="D632" t="s">
        <v>821</v>
      </c>
      <c r="E632" t="s">
        <v>20</v>
      </c>
      <c r="F632" t="s">
        <v>29</v>
      </c>
      <c r="G632">
        <v>160000</v>
      </c>
      <c r="H632">
        <v>0</v>
      </c>
      <c r="I632">
        <f t="shared" si="43"/>
        <v>160000</v>
      </c>
      <c r="J632">
        <v>4592</v>
      </c>
      <c r="K632">
        <v>26218.94</v>
      </c>
      <c r="L632">
        <v>4864</v>
      </c>
      <c r="M632">
        <v>0</v>
      </c>
      <c r="N632">
        <f t="shared" si="42"/>
        <v>35674.94</v>
      </c>
      <c r="O632">
        <f t="shared" si="44"/>
        <v>124325.06</v>
      </c>
      <c r="Q632">
        <v>58</v>
      </c>
    </row>
    <row r="633" spans="1:17" ht="15">
      <c r="A633">
        <v>627</v>
      </c>
      <c r="B633" t="s">
        <v>822</v>
      </c>
      <c r="C633" t="s">
        <v>820</v>
      </c>
      <c r="D633" t="s">
        <v>55</v>
      </c>
      <c r="E633" t="s">
        <v>20</v>
      </c>
      <c r="F633" t="s">
        <v>21</v>
      </c>
      <c r="G633">
        <v>30000</v>
      </c>
      <c r="H633">
        <v>0</v>
      </c>
      <c r="I633">
        <f t="shared" si="43"/>
        <v>30000</v>
      </c>
      <c r="J633">
        <v>861</v>
      </c>
      <c r="K633">
        <v>0</v>
      </c>
      <c r="L633">
        <v>912</v>
      </c>
      <c r="M633">
        <v>0</v>
      </c>
      <c r="N633">
        <f t="shared" si="42"/>
        <v>1773</v>
      </c>
      <c r="O633">
        <f t="shared" si="44"/>
        <v>28227</v>
      </c>
      <c r="Q633">
        <v>58</v>
      </c>
    </row>
    <row r="634" spans="1:15" ht="15">
      <c r="A634">
        <v>628</v>
      </c>
      <c r="B634" t="s">
        <v>823</v>
      </c>
      <c r="C634" t="s">
        <v>820</v>
      </c>
      <c r="D634" t="s">
        <v>824</v>
      </c>
      <c r="E634" t="s">
        <v>20</v>
      </c>
      <c r="F634" t="s">
        <v>21</v>
      </c>
      <c r="G634">
        <v>40000</v>
      </c>
      <c r="I634">
        <f t="shared" si="43"/>
        <v>40000</v>
      </c>
      <c r="J634">
        <v>1148</v>
      </c>
      <c r="K634">
        <v>442.65</v>
      </c>
      <c r="L634">
        <v>1216</v>
      </c>
      <c r="M634">
        <v>0</v>
      </c>
      <c r="N634">
        <f t="shared" si="42"/>
        <v>2806.65</v>
      </c>
      <c r="O634">
        <f t="shared" si="44"/>
        <v>37193.35</v>
      </c>
    </row>
    <row r="635" spans="1:17" ht="15">
      <c r="A635">
        <v>629</v>
      </c>
      <c r="B635" t="s">
        <v>825</v>
      </c>
      <c r="C635" t="s">
        <v>826</v>
      </c>
      <c r="D635" t="s">
        <v>827</v>
      </c>
      <c r="E635" t="s">
        <v>20</v>
      </c>
      <c r="F635" t="s">
        <v>29</v>
      </c>
      <c r="G635">
        <v>160000</v>
      </c>
      <c r="H635">
        <v>0</v>
      </c>
      <c r="I635">
        <f t="shared" si="43"/>
        <v>160000</v>
      </c>
      <c r="J635">
        <v>4592</v>
      </c>
      <c r="K635">
        <v>26218.94</v>
      </c>
      <c r="L635">
        <v>4864</v>
      </c>
      <c r="M635">
        <v>0</v>
      </c>
      <c r="N635">
        <f t="shared" si="42"/>
        <v>35674.94</v>
      </c>
      <c r="O635">
        <f t="shared" si="44"/>
        <v>124325.06</v>
      </c>
      <c r="Q635">
        <v>59</v>
      </c>
    </row>
    <row r="636" spans="1:17" ht="15">
      <c r="A636">
        <v>630</v>
      </c>
      <c r="B636" t="s">
        <v>828</v>
      </c>
      <c r="C636" t="s">
        <v>829</v>
      </c>
      <c r="D636" t="s">
        <v>830</v>
      </c>
      <c r="E636" t="s">
        <v>20</v>
      </c>
      <c r="F636" t="s">
        <v>21</v>
      </c>
      <c r="G636">
        <v>80000</v>
      </c>
      <c r="H636">
        <v>0</v>
      </c>
      <c r="I636">
        <f t="shared" si="43"/>
        <v>80000</v>
      </c>
      <c r="J636">
        <v>2296</v>
      </c>
      <c r="K636">
        <v>7400.94</v>
      </c>
      <c r="L636">
        <v>2432</v>
      </c>
      <c r="M636">
        <v>100</v>
      </c>
      <c r="N636">
        <f t="shared" si="42"/>
        <v>12228.939999999999</v>
      </c>
      <c r="O636">
        <f t="shared" si="44"/>
        <v>67771.06</v>
      </c>
      <c r="Q636">
        <v>61</v>
      </c>
    </row>
    <row r="637" spans="1:17" ht="15">
      <c r="A637">
        <v>631</v>
      </c>
      <c r="B637" t="s">
        <v>831</v>
      </c>
      <c r="C637" t="s">
        <v>829</v>
      </c>
      <c r="D637" t="s">
        <v>808</v>
      </c>
      <c r="E637" t="s">
        <v>20</v>
      </c>
      <c r="F637" t="s">
        <v>29</v>
      </c>
      <c r="G637">
        <v>50000</v>
      </c>
      <c r="H637">
        <v>0</v>
      </c>
      <c r="I637">
        <f t="shared" si="43"/>
        <v>50000</v>
      </c>
      <c r="J637">
        <v>1435</v>
      </c>
      <c r="K637">
        <v>1854</v>
      </c>
      <c r="L637">
        <v>1520</v>
      </c>
      <c r="M637">
        <v>221.55</v>
      </c>
      <c r="N637">
        <f t="shared" si="42"/>
        <v>5030.55</v>
      </c>
      <c r="O637">
        <f t="shared" si="44"/>
        <v>44969.45</v>
      </c>
      <c r="Q637">
        <v>61</v>
      </c>
    </row>
    <row r="638" spans="1:17" ht="15">
      <c r="A638">
        <v>632</v>
      </c>
      <c r="B638" t="s">
        <v>832</v>
      </c>
      <c r="C638" t="s">
        <v>829</v>
      </c>
      <c r="D638" t="s">
        <v>102</v>
      </c>
      <c r="E638" t="s">
        <v>20</v>
      </c>
      <c r="F638" t="s">
        <v>29</v>
      </c>
      <c r="G638">
        <v>40000</v>
      </c>
      <c r="H638">
        <v>0</v>
      </c>
      <c r="I638">
        <f t="shared" si="43"/>
        <v>40000</v>
      </c>
      <c r="J638">
        <v>1148</v>
      </c>
      <c r="K638">
        <v>442.65</v>
      </c>
      <c r="L638">
        <v>1216</v>
      </c>
      <c r="M638">
        <v>0</v>
      </c>
      <c r="N638">
        <f t="shared" si="42"/>
        <v>2806.65</v>
      </c>
      <c r="O638">
        <f t="shared" si="44"/>
        <v>37193.35</v>
      </c>
      <c r="Q638">
        <v>61</v>
      </c>
    </row>
    <row r="639" spans="1:17" ht="15">
      <c r="A639">
        <v>633</v>
      </c>
      <c r="B639" t="s">
        <v>833</v>
      </c>
      <c r="C639" t="s">
        <v>829</v>
      </c>
      <c r="D639" t="s">
        <v>834</v>
      </c>
      <c r="E639" t="s">
        <v>20</v>
      </c>
      <c r="F639" t="s">
        <v>29</v>
      </c>
      <c r="G639">
        <v>20000</v>
      </c>
      <c r="H639">
        <v>0</v>
      </c>
      <c r="I639">
        <f t="shared" si="43"/>
        <v>20000</v>
      </c>
      <c r="J639">
        <v>574</v>
      </c>
      <c r="K639">
        <v>0</v>
      </c>
      <c r="L639">
        <v>608</v>
      </c>
      <c r="M639">
        <v>0</v>
      </c>
      <c r="N639">
        <f t="shared" si="42"/>
        <v>1182</v>
      </c>
      <c r="O639">
        <f t="shared" si="44"/>
        <v>18818</v>
      </c>
      <c r="Q639">
        <v>61</v>
      </c>
    </row>
    <row r="640" spans="1:17" ht="15">
      <c r="A640">
        <v>634</v>
      </c>
      <c r="B640" t="s">
        <v>835</v>
      </c>
      <c r="C640" t="s">
        <v>836</v>
      </c>
      <c r="D640" t="s">
        <v>837</v>
      </c>
      <c r="E640" t="s">
        <v>20</v>
      </c>
      <c r="F640" t="s">
        <v>29</v>
      </c>
      <c r="G640">
        <v>100000</v>
      </c>
      <c r="H640">
        <v>0</v>
      </c>
      <c r="I640">
        <f>+G640+H640</f>
        <v>100000</v>
      </c>
      <c r="J640">
        <v>2870</v>
      </c>
      <c r="K640">
        <v>12105.44</v>
      </c>
      <c r="L640">
        <v>3040</v>
      </c>
      <c r="M640">
        <v>0</v>
      </c>
      <c r="N640">
        <f t="shared" si="42"/>
        <v>18015.440000000002</v>
      </c>
      <c r="O640">
        <f>+I640-N640</f>
        <v>81984.56</v>
      </c>
      <c r="Q640">
        <v>63</v>
      </c>
    </row>
    <row r="641" spans="1:17" ht="15">
      <c r="A641">
        <v>635</v>
      </c>
      <c r="B641" t="s">
        <v>838</v>
      </c>
      <c r="C641" t="s">
        <v>836</v>
      </c>
      <c r="D641" t="s">
        <v>102</v>
      </c>
      <c r="E641" t="s">
        <v>20</v>
      </c>
      <c r="F641" t="s">
        <v>21</v>
      </c>
      <c r="G641">
        <v>50000</v>
      </c>
      <c r="H641">
        <v>0</v>
      </c>
      <c r="I641">
        <f>+G641+H641</f>
        <v>50000</v>
      </c>
      <c r="J641">
        <v>1435</v>
      </c>
      <c r="K641">
        <v>1854</v>
      </c>
      <c r="L641">
        <v>1520</v>
      </c>
      <c r="M641">
        <v>0</v>
      </c>
      <c r="N641">
        <f t="shared" si="42"/>
        <v>4809</v>
      </c>
      <c r="O641">
        <f>+I641-N641</f>
        <v>45191</v>
      </c>
      <c r="Q641">
        <v>63</v>
      </c>
    </row>
    <row r="642" spans="1:15" ht="15">
      <c r="A642">
        <v>636</v>
      </c>
      <c r="B642" t="s">
        <v>839</v>
      </c>
      <c r="C642" t="s">
        <v>836</v>
      </c>
      <c r="D642" t="s">
        <v>55</v>
      </c>
      <c r="E642" t="s">
        <v>20</v>
      </c>
      <c r="F642" t="s">
        <v>29</v>
      </c>
      <c r="G642">
        <v>40000</v>
      </c>
      <c r="H642">
        <v>0</v>
      </c>
      <c r="I642">
        <f>+G642</f>
        <v>40000</v>
      </c>
      <c r="J642">
        <v>1148</v>
      </c>
      <c r="K642">
        <v>442.65</v>
      </c>
      <c r="L642">
        <v>1216</v>
      </c>
      <c r="M642">
        <v>0</v>
      </c>
      <c r="N642">
        <f t="shared" si="42"/>
        <v>2806.65</v>
      </c>
      <c r="O642">
        <f>+I642-N642</f>
        <v>37193.35</v>
      </c>
    </row>
    <row r="643" spans="1:17" ht="15">
      <c r="A643">
        <v>637</v>
      </c>
      <c r="B643" t="s">
        <v>840</v>
      </c>
      <c r="C643" t="s">
        <v>836</v>
      </c>
      <c r="D643" t="s">
        <v>55</v>
      </c>
      <c r="E643" t="s">
        <v>20</v>
      </c>
      <c r="F643" t="s">
        <v>29</v>
      </c>
      <c r="G643">
        <v>35000</v>
      </c>
      <c r="H643">
        <v>0</v>
      </c>
      <c r="I643">
        <f>+G643+H643</f>
        <v>35000</v>
      </c>
      <c r="J643">
        <v>1004.5</v>
      </c>
      <c r="K643">
        <v>0</v>
      </c>
      <c r="L643">
        <v>1064</v>
      </c>
      <c r="M643">
        <v>221.55</v>
      </c>
      <c r="N643">
        <f t="shared" si="42"/>
        <v>2290.05</v>
      </c>
      <c r="O643">
        <f>+I643-N643</f>
        <v>32709.95</v>
      </c>
      <c r="Q643">
        <v>63</v>
      </c>
    </row>
    <row r="644" spans="1:17" ht="15">
      <c r="A644">
        <v>638</v>
      </c>
      <c r="B644" t="s">
        <v>841</v>
      </c>
      <c r="C644" t="s">
        <v>836</v>
      </c>
      <c r="D644" t="s">
        <v>55</v>
      </c>
      <c r="E644" t="s">
        <v>20</v>
      </c>
      <c r="F644" t="s">
        <v>29</v>
      </c>
      <c r="G644">
        <v>20000</v>
      </c>
      <c r="H644">
        <v>0</v>
      </c>
      <c r="I644">
        <f>+G644+H644</f>
        <v>20000</v>
      </c>
      <c r="J644">
        <v>574</v>
      </c>
      <c r="K644">
        <v>0</v>
      </c>
      <c r="L644">
        <v>608</v>
      </c>
      <c r="M644">
        <v>0</v>
      </c>
      <c r="N644">
        <f t="shared" si="42"/>
        <v>1182</v>
      </c>
      <c r="O644">
        <f>+I644-N644</f>
        <v>18818</v>
      </c>
      <c r="Q644">
        <v>63</v>
      </c>
    </row>
    <row r="645" spans="1:17" ht="15">
      <c r="A645">
        <v>639</v>
      </c>
      <c r="B645" t="s">
        <v>842</v>
      </c>
      <c r="C645" t="s">
        <v>843</v>
      </c>
      <c r="D645" t="s">
        <v>844</v>
      </c>
      <c r="E645" t="s">
        <v>20</v>
      </c>
      <c r="F645" t="s">
        <v>21</v>
      </c>
      <c r="G645">
        <v>85000</v>
      </c>
      <c r="H645">
        <v>0</v>
      </c>
      <c r="I645">
        <f t="shared" si="43"/>
        <v>85000</v>
      </c>
      <c r="J645">
        <v>2439.5</v>
      </c>
      <c r="K645">
        <v>8577.06</v>
      </c>
      <c r="L645">
        <v>2584</v>
      </c>
      <c r="M645">
        <v>100</v>
      </c>
      <c r="N645">
        <f t="shared" si="42"/>
        <v>13700.56</v>
      </c>
      <c r="O645">
        <f t="shared" si="44"/>
        <v>71299.44</v>
      </c>
      <c r="Q645">
        <v>64</v>
      </c>
    </row>
    <row r="646" spans="1:17" ht="15">
      <c r="A646">
        <v>640</v>
      </c>
      <c r="B646" t="s">
        <v>845</v>
      </c>
      <c r="C646" t="s">
        <v>843</v>
      </c>
      <c r="D646" t="s">
        <v>846</v>
      </c>
      <c r="E646" t="s">
        <v>20</v>
      </c>
      <c r="F646" t="s">
        <v>21</v>
      </c>
      <c r="G646">
        <v>40000</v>
      </c>
      <c r="H646">
        <v>0</v>
      </c>
      <c r="I646">
        <f t="shared" si="43"/>
        <v>40000</v>
      </c>
      <c r="J646">
        <v>1148</v>
      </c>
      <c r="K646">
        <v>442.65</v>
      </c>
      <c r="L646">
        <v>1216</v>
      </c>
      <c r="M646">
        <v>100</v>
      </c>
      <c r="N646">
        <f t="shared" si="42"/>
        <v>2906.65</v>
      </c>
      <c r="O646">
        <f t="shared" si="44"/>
        <v>37093.35</v>
      </c>
      <c r="Q646">
        <v>64</v>
      </c>
    </row>
    <row r="647" spans="1:17" ht="15">
      <c r="A647">
        <v>641</v>
      </c>
      <c r="B647" t="s">
        <v>847</v>
      </c>
      <c r="C647" t="s">
        <v>843</v>
      </c>
      <c r="D647" t="s">
        <v>846</v>
      </c>
      <c r="E647" t="s">
        <v>20</v>
      </c>
      <c r="F647" t="s">
        <v>21</v>
      </c>
      <c r="G647">
        <v>40000</v>
      </c>
      <c r="H647">
        <v>0</v>
      </c>
      <c r="I647">
        <f t="shared" si="43"/>
        <v>40000</v>
      </c>
      <c r="J647">
        <v>1148</v>
      </c>
      <c r="K647">
        <v>442.65</v>
      </c>
      <c r="L647">
        <v>1216</v>
      </c>
      <c r="M647">
        <v>0</v>
      </c>
      <c r="N647">
        <f t="shared" si="42"/>
        <v>2806.65</v>
      </c>
      <c r="O647">
        <f t="shared" si="44"/>
        <v>37193.35</v>
      </c>
      <c r="Q647">
        <v>64</v>
      </c>
    </row>
    <row r="648" spans="1:17" ht="15">
      <c r="A648">
        <v>642</v>
      </c>
      <c r="B648" t="s">
        <v>848</v>
      </c>
      <c r="C648" t="s">
        <v>843</v>
      </c>
      <c r="D648" t="s">
        <v>220</v>
      </c>
      <c r="E648" t="s">
        <v>20</v>
      </c>
      <c r="F648" t="s">
        <v>21</v>
      </c>
      <c r="G648">
        <v>30000</v>
      </c>
      <c r="H648">
        <v>0</v>
      </c>
      <c r="I648">
        <f t="shared" si="43"/>
        <v>30000</v>
      </c>
      <c r="J648">
        <v>861</v>
      </c>
      <c r="K648">
        <v>0</v>
      </c>
      <c r="L648">
        <v>912</v>
      </c>
      <c r="M648">
        <v>100</v>
      </c>
      <c r="N648">
        <f t="shared" si="42"/>
        <v>1873</v>
      </c>
      <c r="O648">
        <f t="shared" si="44"/>
        <v>28127</v>
      </c>
      <c r="Q648">
        <v>64</v>
      </c>
    </row>
    <row r="649" spans="1:17" ht="15">
      <c r="A649">
        <v>643</v>
      </c>
      <c r="B649" t="s">
        <v>849</v>
      </c>
      <c r="C649" t="s">
        <v>843</v>
      </c>
      <c r="D649" t="s">
        <v>242</v>
      </c>
      <c r="E649" t="s">
        <v>20</v>
      </c>
      <c r="F649" t="s">
        <v>29</v>
      </c>
      <c r="G649">
        <v>20000</v>
      </c>
      <c r="H649">
        <v>0</v>
      </c>
      <c r="I649">
        <f t="shared" si="43"/>
        <v>20000</v>
      </c>
      <c r="J649">
        <v>574</v>
      </c>
      <c r="K649">
        <v>0</v>
      </c>
      <c r="L649">
        <v>608</v>
      </c>
      <c r="M649">
        <v>0</v>
      </c>
      <c r="N649">
        <f aca="true" t="shared" si="45" ref="N649:N659">+J649+K649+L649+M649</f>
        <v>1182</v>
      </c>
      <c r="O649">
        <f t="shared" si="44"/>
        <v>18818</v>
      </c>
      <c r="Q649">
        <v>64</v>
      </c>
    </row>
    <row r="650" spans="1:17" ht="15">
      <c r="A650">
        <v>644</v>
      </c>
      <c r="B650" t="s">
        <v>850</v>
      </c>
      <c r="C650" t="s">
        <v>851</v>
      </c>
      <c r="D650" t="s">
        <v>852</v>
      </c>
      <c r="E650" t="s">
        <v>20</v>
      </c>
      <c r="F650" t="s">
        <v>29</v>
      </c>
      <c r="G650">
        <v>100000</v>
      </c>
      <c r="H650">
        <v>0</v>
      </c>
      <c r="I650">
        <f t="shared" si="43"/>
        <v>100000</v>
      </c>
      <c r="J650">
        <v>2870</v>
      </c>
      <c r="K650">
        <v>11708.59</v>
      </c>
      <c r="L650">
        <v>3040</v>
      </c>
      <c r="M650">
        <v>2073.59</v>
      </c>
      <c r="N650">
        <f t="shared" si="45"/>
        <v>19692.18</v>
      </c>
      <c r="O650">
        <f t="shared" si="44"/>
        <v>80307.82</v>
      </c>
      <c r="Q650">
        <v>67</v>
      </c>
    </row>
    <row r="651" spans="1:17" ht="15">
      <c r="A651">
        <v>645</v>
      </c>
      <c r="B651" t="s">
        <v>853</v>
      </c>
      <c r="C651" t="s">
        <v>851</v>
      </c>
      <c r="D651" t="s">
        <v>409</v>
      </c>
      <c r="E651" t="s">
        <v>20</v>
      </c>
      <c r="F651" t="s">
        <v>29</v>
      </c>
      <c r="G651">
        <v>40000</v>
      </c>
      <c r="H651">
        <v>0</v>
      </c>
      <c r="I651">
        <f t="shared" si="43"/>
        <v>40000</v>
      </c>
      <c r="J651">
        <v>1148</v>
      </c>
      <c r="K651">
        <v>442.65</v>
      </c>
      <c r="L651">
        <v>1216</v>
      </c>
      <c r="M651">
        <v>9904.51</v>
      </c>
      <c r="N651">
        <f t="shared" si="45"/>
        <v>12711.16</v>
      </c>
      <c r="O651">
        <f t="shared" si="44"/>
        <v>27288.84</v>
      </c>
      <c r="Q651">
        <v>67</v>
      </c>
    </row>
    <row r="652" spans="1:17" ht="15">
      <c r="A652">
        <v>646</v>
      </c>
      <c r="B652" t="s">
        <v>854</v>
      </c>
      <c r="C652" t="s">
        <v>855</v>
      </c>
      <c r="D652" t="s">
        <v>856</v>
      </c>
      <c r="E652" t="s">
        <v>20</v>
      </c>
      <c r="F652" t="s">
        <v>21</v>
      </c>
      <c r="G652">
        <v>85000</v>
      </c>
      <c r="I652">
        <f t="shared" si="43"/>
        <v>85000</v>
      </c>
      <c r="J652">
        <v>2439.5</v>
      </c>
      <c r="K652">
        <v>8577.06</v>
      </c>
      <c r="L652">
        <v>2584</v>
      </c>
      <c r="M652">
        <v>0</v>
      </c>
      <c r="N652">
        <f t="shared" si="45"/>
        <v>13600.56</v>
      </c>
      <c r="O652">
        <f t="shared" si="44"/>
        <v>71399.44</v>
      </c>
      <c r="Q652">
        <v>68</v>
      </c>
    </row>
    <row r="653" spans="1:17" ht="15">
      <c r="A653">
        <v>647</v>
      </c>
      <c r="B653" t="s">
        <v>857</v>
      </c>
      <c r="C653" t="s">
        <v>855</v>
      </c>
      <c r="D653" t="s">
        <v>89</v>
      </c>
      <c r="E653" t="s">
        <v>20</v>
      </c>
      <c r="F653" t="s">
        <v>29</v>
      </c>
      <c r="G653">
        <v>60000</v>
      </c>
      <c r="H653">
        <v>0</v>
      </c>
      <c r="I653">
        <f t="shared" si="43"/>
        <v>60000</v>
      </c>
      <c r="J653">
        <v>1722</v>
      </c>
      <c r="K653">
        <v>3169.17</v>
      </c>
      <c r="L653">
        <v>1824</v>
      </c>
      <c r="M653">
        <v>1908.93</v>
      </c>
      <c r="N653">
        <f t="shared" si="45"/>
        <v>8624.1</v>
      </c>
      <c r="O653">
        <f t="shared" si="44"/>
        <v>51375.9</v>
      </c>
      <c r="Q653">
        <v>68</v>
      </c>
    </row>
    <row r="654" spans="1:17" ht="15">
      <c r="A654">
        <v>648</v>
      </c>
      <c r="B654" t="s">
        <v>858</v>
      </c>
      <c r="C654" t="s">
        <v>855</v>
      </c>
      <c r="D654" t="s">
        <v>102</v>
      </c>
      <c r="E654" t="s">
        <v>20</v>
      </c>
      <c r="F654" t="s">
        <v>21</v>
      </c>
      <c r="G654">
        <v>50000</v>
      </c>
      <c r="H654">
        <v>0</v>
      </c>
      <c r="I654">
        <f t="shared" si="43"/>
        <v>50000</v>
      </c>
      <c r="J654">
        <v>1435</v>
      </c>
      <c r="K654">
        <v>1854</v>
      </c>
      <c r="L654">
        <v>1520</v>
      </c>
      <c r="M654">
        <v>100</v>
      </c>
      <c r="N654">
        <f t="shared" si="45"/>
        <v>4909</v>
      </c>
      <c r="O654">
        <f t="shared" si="44"/>
        <v>45091</v>
      </c>
      <c r="Q654">
        <v>68</v>
      </c>
    </row>
    <row r="655" spans="1:17" ht="15">
      <c r="A655">
        <v>649</v>
      </c>
      <c r="B655" t="s">
        <v>859</v>
      </c>
      <c r="C655" t="s">
        <v>855</v>
      </c>
      <c r="D655" t="s">
        <v>860</v>
      </c>
      <c r="E655" t="s">
        <v>20</v>
      </c>
      <c r="F655" t="s">
        <v>21</v>
      </c>
      <c r="G655">
        <v>30000</v>
      </c>
      <c r="H655">
        <v>0</v>
      </c>
      <c r="I655">
        <f>+G655+H655</f>
        <v>30000</v>
      </c>
      <c r="J655">
        <v>861</v>
      </c>
      <c r="K655">
        <v>0</v>
      </c>
      <c r="L655">
        <v>912</v>
      </c>
      <c r="M655">
        <v>1587.38</v>
      </c>
      <c r="N655">
        <f t="shared" si="45"/>
        <v>3360.38</v>
      </c>
      <c r="O655">
        <f>+I655-N655</f>
        <v>26639.62</v>
      </c>
      <c r="Q655">
        <v>68</v>
      </c>
    </row>
    <row r="656" spans="1:17" ht="15">
      <c r="A656">
        <v>650</v>
      </c>
      <c r="B656" t="s">
        <v>861</v>
      </c>
      <c r="C656" t="s">
        <v>855</v>
      </c>
      <c r="D656" t="s">
        <v>860</v>
      </c>
      <c r="E656" t="s">
        <v>20</v>
      </c>
      <c r="F656" t="s">
        <v>21</v>
      </c>
      <c r="G656">
        <v>30000</v>
      </c>
      <c r="H656">
        <v>0</v>
      </c>
      <c r="I656">
        <f>+G656+H656</f>
        <v>30000</v>
      </c>
      <c r="J656">
        <v>861</v>
      </c>
      <c r="K656">
        <v>0</v>
      </c>
      <c r="L656">
        <v>912</v>
      </c>
      <c r="M656">
        <v>0</v>
      </c>
      <c r="N656">
        <f t="shared" si="45"/>
        <v>1773</v>
      </c>
      <c r="O656">
        <f>+I656-N656</f>
        <v>28227</v>
      </c>
      <c r="Q656">
        <v>68</v>
      </c>
    </row>
    <row r="657" spans="1:17" ht="15">
      <c r="A657">
        <v>651</v>
      </c>
      <c r="B657" t="s">
        <v>862</v>
      </c>
      <c r="C657" t="s">
        <v>855</v>
      </c>
      <c r="D657" t="s">
        <v>860</v>
      </c>
      <c r="E657" t="s">
        <v>20</v>
      </c>
      <c r="F657" t="s">
        <v>29</v>
      </c>
      <c r="G657">
        <v>20000</v>
      </c>
      <c r="H657">
        <v>0</v>
      </c>
      <c r="I657">
        <f>+G657+H657</f>
        <v>20000</v>
      </c>
      <c r="J657">
        <v>574</v>
      </c>
      <c r="K657">
        <v>0</v>
      </c>
      <c r="L657">
        <v>608</v>
      </c>
      <c r="M657">
        <v>0</v>
      </c>
      <c r="N657">
        <f t="shared" si="45"/>
        <v>1182</v>
      </c>
      <c r="O657">
        <f>+I657-N657</f>
        <v>18818</v>
      </c>
      <c r="Q657">
        <v>68</v>
      </c>
    </row>
    <row r="658" spans="1:15" ht="15">
      <c r="A658">
        <v>652</v>
      </c>
      <c r="B658" t="s">
        <v>863</v>
      </c>
      <c r="C658" t="s">
        <v>864</v>
      </c>
      <c r="D658" t="s">
        <v>865</v>
      </c>
      <c r="E658" t="s">
        <v>20</v>
      </c>
      <c r="F658" t="s">
        <v>29</v>
      </c>
      <c r="G658">
        <v>40000</v>
      </c>
      <c r="H658">
        <v>0</v>
      </c>
      <c r="I658">
        <f>+G658+H658</f>
        <v>40000</v>
      </c>
      <c r="J658">
        <v>1148</v>
      </c>
      <c r="K658">
        <v>442.65</v>
      </c>
      <c r="L658">
        <v>1216</v>
      </c>
      <c r="M658">
        <v>0</v>
      </c>
      <c r="N658">
        <f t="shared" si="45"/>
        <v>2806.65</v>
      </c>
      <c r="O658">
        <f>+I658-N658</f>
        <v>37193.35</v>
      </c>
    </row>
    <row r="659" spans="1:15" ht="15">
      <c r="A659">
        <v>653</v>
      </c>
      <c r="B659" t="s">
        <v>866</v>
      </c>
      <c r="C659" t="s">
        <v>864</v>
      </c>
      <c r="D659" t="s">
        <v>55</v>
      </c>
      <c r="E659" t="s">
        <v>20</v>
      </c>
      <c r="F659" t="s">
        <v>21</v>
      </c>
      <c r="G659">
        <v>30000</v>
      </c>
      <c r="H659">
        <v>0</v>
      </c>
      <c r="I659">
        <f>+G659+H659</f>
        <v>30000</v>
      </c>
      <c r="J659">
        <v>861</v>
      </c>
      <c r="K659">
        <v>0</v>
      </c>
      <c r="L659">
        <v>912</v>
      </c>
      <c r="M659">
        <v>0</v>
      </c>
      <c r="N659">
        <f t="shared" si="45"/>
        <v>1773</v>
      </c>
      <c r="O659">
        <f>+I659-N659</f>
        <v>28227</v>
      </c>
    </row>
    <row r="660" spans="2:17" ht="15">
      <c r="B660" t="s">
        <v>867</v>
      </c>
      <c r="G660">
        <f>SUM(G7:G659)</f>
        <v>30639250</v>
      </c>
      <c r="H660">
        <f aca="true" t="shared" si="46" ref="H660:O660">SUM(H7:H659)</f>
        <v>0</v>
      </c>
      <c r="I660">
        <f t="shared" si="46"/>
        <v>30579250.01</v>
      </c>
      <c r="J660">
        <f t="shared" si="46"/>
        <v>877624.5900000001</v>
      </c>
      <c r="K660">
        <f t="shared" si="46"/>
        <v>1546628.619999995</v>
      </c>
      <c r="L660">
        <f t="shared" si="46"/>
        <v>926174.61</v>
      </c>
      <c r="M660">
        <f t="shared" si="46"/>
        <v>653135.6200000001</v>
      </c>
      <c r="N660">
        <f t="shared" si="46"/>
        <v>4003563.4399999883</v>
      </c>
      <c r="O660">
        <f t="shared" si="46"/>
        <v>26575686.570000045</v>
      </c>
      <c r="P660">
        <f>SUM(P7:P657)</f>
        <v>0</v>
      </c>
      <c r="Q660">
        <f>SUM(Q7:Q657)</f>
        <v>16278</v>
      </c>
    </row>
    <row r="662" ht="15">
      <c r="Q662">
        <f>+I577-M577</f>
        <v>36334.53</v>
      </c>
    </row>
    <row r="664" ht="15">
      <c r="Q664">
        <f>+J324+K324+L324+M324</f>
        <v>3360.3100000000004</v>
      </c>
    </row>
    <row r="670" spans="2:13" ht="15">
      <c r="B670" t="s">
        <v>868</v>
      </c>
      <c r="F670" t="s">
        <v>869</v>
      </c>
      <c r="M670" t="s">
        <v>870</v>
      </c>
    </row>
    <row r="671" spans="2:13" ht="15">
      <c r="B671" t="s">
        <v>871</v>
      </c>
      <c r="F671" t="s">
        <v>286</v>
      </c>
      <c r="M671" t="s">
        <v>60</v>
      </c>
    </row>
    <row r="672" spans="2:13" ht="15">
      <c r="B672" t="s">
        <v>872</v>
      </c>
      <c r="F672" t="s">
        <v>873</v>
      </c>
      <c r="M672" t="s">
        <v>62</v>
      </c>
    </row>
    <row r="689" spans="2:6" ht="15">
      <c r="B689" t="s">
        <v>874</v>
      </c>
      <c r="F689" t="s">
        <v>875</v>
      </c>
    </row>
    <row r="690" spans="2:6" ht="15">
      <c r="B690" t="s">
        <v>113</v>
      </c>
      <c r="F690" t="s">
        <v>17</v>
      </c>
    </row>
    <row r="691" spans="2:6" ht="15">
      <c r="B691" t="s">
        <v>115</v>
      </c>
      <c r="F691" t="s">
        <v>19</v>
      </c>
    </row>
    <row r="692" spans="7:15" ht="15">
      <c r="G692">
        <v>30639250</v>
      </c>
      <c r="I692">
        <v>30579250.01</v>
      </c>
      <c r="J692">
        <v>877624.59</v>
      </c>
      <c r="K692">
        <v>1546628.62</v>
      </c>
      <c r="L692">
        <v>926174.61</v>
      </c>
      <c r="M692">
        <v>653135.62</v>
      </c>
      <c r="N692">
        <v>4003563.44</v>
      </c>
      <c r="O692">
        <v>26575686.57</v>
      </c>
    </row>
    <row r="701" spans="13:14" ht="15">
      <c r="M701">
        <v>107941.84</v>
      </c>
      <c r="N701" t="s">
        <v>876</v>
      </c>
    </row>
    <row r="702" spans="13:14" ht="15">
      <c r="M702">
        <v>362208.15</v>
      </c>
      <c r="N702" t="s">
        <v>877</v>
      </c>
    </row>
    <row r="703" spans="13:14" ht="15">
      <c r="M703">
        <v>145585.63</v>
      </c>
      <c r="N703" t="s">
        <v>878</v>
      </c>
    </row>
    <row r="704" spans="13:14" ht="15">
      <c r="M704">
        <v>31900</v>
      </c>
      <c r="N704" t="s">
        <v>879</v>
      </c>
    </row>
    <row r="705" spans="13:14" ht="15">
      <c r="M705">
        <v>5500</v>
      </c>
      <c r="N705" t="s">
        <v>880</v>
      </c>
    </row>
    <row r="706" spans="13:14" ht="15">
      <c r="M706">
        <f>SUM(M701:M705)</f>
        <v>653135.62</v>
      </c>
      <c r="N706" t="s">
        <v>881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7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4" ht="15">
      <c r="A1" t="s">
        <v>882</v>
      </c>
      <c r="B1" t="s">
        <v>883</v>
      </c>
      <c r="C1" t="s">
        <v>884</v>
      </c>
      <c r="D1" t="s">
        <v>885</v>
      </c>
      <c r="E1" t="s">
        <v>886</v>
      </c>
      <c r="F1" t="s">
        <v>887</v>
      </c>
      <c r="G1" t="s">
        <v>888</v>
      </c>
      <c r="H1" t="s">
        <v>889</v>
      </c>
      <c r="I1" t="s">
        <v>14</v>
      </c>
      <c r="J1" t="s">
        <v>890</v>
      </c>
      <c r="K1" t="s">
        <v>11</v>
      </c>
      <c r="L1" t="s">
        <v>891</v>
      </c>
      <c r="M1" t="s">
        <v>892</v>
      </c>
      <c r="N1" t="s">
        <v>893</v>
      </c>
      <c r="O1" t="s">
        <v>10</v>
      </c>
      <c r="P1" t="s">
        <v>879</v>
      </c>
      <c r="Q1" t="s">
        <v>894</v>
      </c>
      <c r="R1" t="s">
        <v>12</v>
      </c>
      <c r="S1" t="s">
        <v>14</v>
      </c>
      <c r="U1" t="s">
        <v>895</v>
      </c>
      <c r="V1" t="s">
        <v>896</v>
      </c>
      <c r="W1" t="s">
        <v>896</v>
      </c>
      <c r="X1" t="s">
        <v>887</v>
      </c>
      <c r="Y1" t="s">
        <v>889</v>
      </c>
      <c r="Z1" t="s">
        <v>895</v>
      </c>
      <c r="AA1" t="s">
        <v>11</v>
      </c>
      <c r="AB1" t="s">
        <v>10</v>
      </c>
      <c r="AC1" t="s">
        <v>12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8</v>
      </c>
      <c r="AL1" t="s">
        <v>9</v>
      </c>
      <c r="AM1" t="s">
        <v>10</v>
      </c>
      <c r="AN1" t="s">
        <v>11</v>
      </c>
      <c r="AO1" t="s">
        <v>12</v>
      </c>
      <c r="AP1" t="s">
        <v>13</v>
      </c>
      <c r="AQ1" t="s">
        <v>14</v>
      </c>
      <c r="AR1" t="s">
        <v>15</v>
      </c>
    </row>
    <row r="2" spans="1:44" ht="15">
      <c r="A2">
        <v>2714</v>
      </c>
      <c r="B2" t="s">
        <v>200</v>
      </c>
      <c r="C2">
        <v>40221881200</v>
      </c>
      <c r="D2">
        <v>43290</v>
      </c>
      <c r="E2" t="s">
        <v>201</v>
      </c>
      <c r="F2">
        <v>50000</v>
      </c>
      <c r="G2">
        <v>50000</v>
      </c>
      <c r="H2">
        <v>50000</v>
      </c>
      <c r="I2">
        <v>5395.21</v>
      </c>
      <c r="J2">
        <v>44604.79</v>
      </c>
      <c r="K2">
        <v>1854</v>
      </c>
      <c r="L2">
        <v>0</v>
      </c>
      <c r="M2">
        <v>0</v>
      </c>
      <c r="N2">
        <v>0</v>
      </c>
      <c r="O2">
        <v>1435</v>
      </c>
      <c r="P2">
        <v>100</v>
      </c>
      <c r="Q2">
        <v>486.21</v>
      </c>
      <c r="R2">
        <v>1520</v>
      </c>
      <c r="S2">
        <v>5395.21</v>
      </c>
      <c r="U2">
        <f>+L2+M2+N2+P2+Q2</f>
        <v>586.21</v>
      </c>
      <c r="V2" t="b">
        <f aca="true" t="shared" si="0" ref="V2:V65">+AE2=B2</f>
        <v>1</v>
      </c>
      <c r="W2" t="b">
        <f aca="true" t="shared" si="1" ref="W2:W65">+AG2=E2</f>
        <v>1</v>
      </c>
      <c r="X2">
        <f aca="true" t="shared" si="2" ref="X2:X65">+F2-AJ2</f>
        <v>0</v>
      </c>
      <c r="Y2">
        <f aca="true" t="shared" si="3" ref="Y2:Y65">+AL2-H2</f>
        <v>0</v>
      </c>
      <c r="Z2">
        <f aca="true" t="shared" si="4" ref="Z2:Z65">+U2-AP2</f>
        <v>0</v>
      </c>
      <c r="AA2">
        <f aca="true" t="shared" si="5" ref="AA2:AA65">+AN2-K2</f>
        <v>0</v>
      </c>
      <c r="AB2">
        <f aca="true" t="shared" si="6" ref="AB2:AB65">+AM2-O2</f>
        <v>0</v>
      </c>
      <c r="AC2">
        <f aca="true" t="shared" si="7" ref="AC2:AC65">+R2-AO2</f>
        <v>0</v>
      </c>
      <c r="AE2" t="s">
        <v>200</v>
      </c>
      <c r="AF2" t="s">
        <v>192</v>
      </c>
      <c r="AG2" t="s">
        <v>201</v>
      </c>
      <c r="AH2" t="s">
        <v>20</v>
      </c>
      <c r="AI2" t="s">
        <v>21</v>
      </c>
      <c r="AJ2">
        <v>50000</v>
      </c>
      <c r="AK2">
        <v>0</v>
      </c>
      <c r="AL2">
        <v>50000</v>
      </c>
      <c r="AM2">
        <v>1435</v>
      </c>
      <c r="AN2">
        <v>1854</v>
      </c>
      <c r="AO2">
        <v>1520</v>
      </c>
      <c r="AP2">
        <v>586.21</v>
      </c>
      <c r="AQ2">
        <v>5395.21</v>
      </c>
      <c r="AR2">
        <v>44604.79</v>
      </c>
    </row>
    <row r="3" spans="1:44" ht="15">
      <c r="A3">
        <v>3075</v>
      </c>
      <c r="B3" t="s">
        <v>459</v>
      </c>
      <c r="C3">
        <v>5400837190</v>
      </c>
      <c r="D3">
        <v>44111</v>
      </c>
      <c r="E3" t="s">
        <v>460</v>
      </c>
      <c r="F3">
        <v>85000</v>
      </c>
      <c r="G3">
        <v>85000</v>
      </c>
      <c r="H3">
        <v>85000</v>
      </c>
      <c r="I3">
        <v>13600.56</v>
      </c>
      <c r="J3">
        <v>71399.44</v>
      </c>
      <c r="K3">
        <v>8577.06</v>
      </c>
      <c r="L3">
        <v>0</v>
      </c>
      <c r="M3">
        <v>0</v>
      </c>
      <c r="N3">
        <v>0</v>
      </c>
      <c r="O3">
        <v>2439.5</v>
      </c>
      <c r="P3">
        <v>0</v>
      </c>
      <c r="Q3">
        <v>0</v>
      </c>
      <c r="R3">
        <v>2584</v>
      </c>
      <c r="S3">
        <v>13600.56</v>
      </c>
      <c r="U3">
        <f aca="true" t="shared" si="8" ref="U3:U66">+L3+M3+N3+P3+Q3</f>
        <v>0</v>
      </c>
      <c r="V3" t="b">
        <f t="shared" si="0"/>
        <v>1</v>
      </c>
      <c r="W3" t="b">
        <f t="shared" si="1"/>
        <v>1</v>
      </c>
      <c r="X3">
        <f t="shared" si="2"/>
        <v>0</v>
      </c>
      <c r="Y3">
        <f t="shared" si="3"/>
        <v>0</v>
      </c>
      <c r="Z3">
        <f t="shared" si="4"/>
        <v>0</v>
      </c>
      <c r="AA3">
        <f t="shared" si="5"/>
        <v>0</v>
      </c>
      <c r="AB3">
        <f t="shared" si="6"/>
        <v>0</v>
      </c>
      <c r="AC3">
        <f t="shared" si="7"/>
        <v>0</v>
      </c>
      <c r="AE3" t="s">
        <v>459</v>
      </c>
      <c r="AF3" t="s">
        <v>457</v>
      </c>
      <c r="AG3" t="s">
        <v>460</v>
      </c>
      <c r="AH3" t="s">
        <v>20</v>
      </c>
      <c r="AI3" t="s">
        <v>21</v>
      </c>
      <c r="AJ3">
        <v>85000</v>
      </c>
      <c r="AK3">
        <v>0</v>
      </c>
      <c r="AL3">
        <v>85000</v>
      </c>
      <c r="AM3">
        <v>2439.5</v>
      </c>
      <c r="AN3">
        <v>8577.06</v>
      </c>
      <c r="AO3">
        <v>2584</v>
      </c>
      <c r="AP3">
        <v>0</v>
      </c>
      <c r="AQ3">
        <v>13600.56</v>
      </c>
      <c r="AR3">
        <v>71399.44</v>
      </c>
    </row>
    <row r="4" spans="1:44" ht="15">
      <c r="A4">
        <v>3153</v>
      </c>
      <c r="B4" t="s">
        <v>811</v>
      </c>
      <c r="C4">
        <v>109315648</v>
      </c>
      <c r="D4">
        <v>44166</v>
      </c>
      <c r="E4" t="s">
        <v>55</v>
      </c>
      <c r="F4">
        <v>45000</v>
      </c>
      <c r="G4">
        <v>45000</v>
      </c>
      <c r="H4">
        <v>45000</v>
      </c>
      <c r="I4">
        <v>3807.82</v>
      </c>
      <c r="J4">
        <v>41192.18</v>
      </c>
      <c r="K4">
        <v>1148.32</v>
      </c>
      <c r="L4">
        <v>0</v>
      </c>
      <c r="M4">
        <v>0</v>
      </c>
      <c r="N4">
        <v>0</v>
      </c>
      <c r="O4">
        <v>1291.5</v>
      </c>
      <c r="P4">
        <v>0</v>
      </c>
      <c r="Q4">
        <v>0</v>
      </c>
      <c r="R4">
        <v>1368</v>
      </c>
      <c r="S4">
        <v>3807.82</v>
      </c>
      <c r="U4">
        <f t="shared" si="8"/>
        <v>0</v>
      </c>
      <c r="V4" t="b">
        <f t="shared" si="0"/>
        <v>1</v>
      </c>
      <c r="W4" t="b">
        <f t="shared" si="1"/>
        <v>1</v>
      </c>
      <c r="X4">
        <f t="shared" si="2"/>
        <v>0</v>
      </c>
      <c r="Y4">
        <f t="shared" si="3"/>
        <v>0</v>
      </c>
      <c r="Z4">
        <f t="shared" si="4"/>
        <v>0</v>
      </c>
      <c r="AA4">
        <f t="shared" si="5"/>
        <v>0</v>
      </c>
      <c r="AB4">
        <f t="shared" si="6"/>
        <v>0</v>
      </c>
      <c r="AC4">
        <f t="shared" si="7"/>
        <v>0</v>
      </c>
      <c r="AE4" t="s">
        <v>811</v>
      </c>
      <c r="AF4" t="s">
        <v>803</v>
      </c>
      <c r="AG4" t="s">
        <v>55</v>
      </c>
      <c r="AH4" t="s">
        <v>20</v>
      </c>
      <c r="AI4" t="s">
        <v>21</v>
      </c>
      <c r="AJ4">
        <v>45000</v>
      </c>
      <c r="AK4">
        <v>0</v>
      </c>
      <c r="AL4">
        <v>45000</v>
      </c>
      <c r="AM4">
        <v>1291.5</v>
      </c>
      <c r="AN4">
        <v>1148.32</v>
      </c>
      <c r="AO4">
        <v>1368</v>
      </c>
      <c r="AP4">
        <v>0</v>
      </c>
      <c r="AQ4">
        <v>3807.8199999999997</v>
      </c>
      <c r="AR4">
        <v>41192.18</v>
      </c>
    </row>
    <row r="5" spans="1:44" ht="15">
      <c r="A5">
        <v>2977</v>
      </c>
      <c r="B5" t="s">
        <v>22</v>
      </c>
      <c r="C5">
        <v>112197132</v>
      </c>
      <c r="D5">
        <v>44062</v>
      </c>
      <c r="E5" t="s">
        <v>23</v>
      </c>
      <c r="F5">
        <v>176400</v>
      </c>
      <c r="G5">
        <v>176400</v>
      </c>
      <c r="H5">
        <v>176400</v>
      </c>
      <c r="I5">
        <v>40501.87</v>
      </c>
      <c r="J5">
        <v>135898.13</v>
      </c>
      <c r="K5">
        <v>30076.63</v>
      </c>
      <c r="L5">
        <v>0</v>
      </c>
      <c r="M5">
        <v>0</v>
      </c>
      <c r="N5">
        <v>0</v>
      </c>
      <c r="O5">
        <v>5062.68</v>
      </c>
      <c r="P5">
        <v>0</v>
      </c>
      <c r="Q5">
        <v>0</v>
      </c>
      <c r="R5">
        <v>5362.56</v>
      </c>
      <c r="S5">
        <v>40501.87</v>
      </c>
      <c r="U5">
        <f t="shared" si="8"/>
        <v>0</v>
      </c>
      <c r="V5" t="b">
        <f t="shared" si="0"/>
        <v>1</v>
      </c>
      <c r="W5" t="b">
        <f t="shared" si="1"/>
        <v>1</v>
      </c>
      <c r="X5">
        <f t="shared" si="2"/>
        <v>0</v>
      </c>
      <c r="Y5">
        <f t="shared" si="3"/>
        <v>0</v>
      </c>
      <c r="Z5">
        <f t="shared" si="4"/>
        <v>0</v>
      </c>
      <c r="AA5">
        <f t="shared" si="5"/>
        <v>0</v>
      </c>
      <c r="AB5">
        <f t="shared" si="6"/>
        <v>0</v>
      </c>
      <c r="AC5">
        <f t="shared" si="7"/>
        <v>0</v>
      </c>
      <c r="AE5" t="s">
        <v>22</v>
      </c>
      <c r="AF5" t="s">
        <v>18</v>
      </c>
      <c r="AG5" t="s">
        <v>23</v>
      </c>
      <c r="AH5" t="s">
        <v>20</v>
      </c>
      <c r="AI5" t="s">
        <v>21</v>
      </c>
      <c r="AJ5">
        <v>176400</v>
      </c>
      <c r="AK5">
        <v>0</v>
      </c>
      <c r="AL5">
        <v>176400</v>
      </c>
      <c r="AM5">
        <v>5062.68</v>
      </c>
      <c r="AN5">
        <v>30076.63</v>
      </c>
      <c r="AO5">
        <v>5362.56</v>
      </c>
      <c r="AP5">
        <v>0</v>
      </c>
      <c r="AQ5">
        <v>40501.869999999995</v>
      </c>
      <c r="AR5">
        <v>135898.13</v>
      </c>
    </row>
    <row r="6" spans="1:44" ht="15">
      <c r="A6">
        <v>3532</v>
      </c>
      <c r="B6" t="s">
        <v>68</v>
      </c>
      <c r="C6">
        <v>40234417711</v>
      </c>
      <c r="D6">
        <v>44531</v>
      </c>
      <c r="E6" t="s">
        <v>64</v>
      </c>
      <c r="F6">
        <v>60000</v>
      </c>
      <c r="G6">
        <v>60000</v>
      </c>
      <c r="H6">
        <v>60000</v>
      </c>
      <c r="I6">
        <v>7032.65</v>
      </c>
      <c r="J6">
        <v>52967.35</v>
      </c>
      <c r="K6">
        <v>3486.65</v>
      </c>
      <c r="L6">
        <v>0</v>
      </c>
      <c r="M6">
        <v>0</v>
      </c>
      <c r="N6">
        <v>0</v>
      </c>
      <c r="O6">
        <v>1722</v>
      </c>
      <c r="P6">
        <v>0</v>
      </c>
      <c r="Q6">
        <v>0</v>
      </c>
      <c r="R6">
        <v>1824</v>
      </c>
      <c r="S6">
        <v>7032.65</v>
      </c>
      <c r="U6">
        <f t="shared" si="8"/>
        <v>0</v>
      </c>
      <c r="V6" t="b">
        <f t="shared" si="0"/>
        <v>1</v>
      </c>
      <c r="W6" t="b">
        <f t="shared" si="1"/>
        <v>1</v>
      </c>
      <c r="X6">
        <f t="shared" si="2"/>
        <v>0</v>
      </c>
      <c r="Y6">
        <f t="shared" si="3"/>
        <v>0</v>
      </c>
      <c r="Z6">
        <f t="shared" si="4"/>
        <v>0</v>
      </c>
      <c r="AA6">
        <f t="shared" si="5"/>
        <v>0</v>
      </c>
      <c r="AB6">
        <f t="shared" si="6"/>
        <v>0</v>
      </c>
      <c r="AC6">
        <f t="shared" si="7"/>
        <v>0</v>
      </c>
      <c r="AE6" t="s">
        <v>68</v>
      </c>
      <c r="AF6" t="s">
        <v>61</v>
      </c>
      <c r="AG6" t="s">
        <v>64</v>
      </c>
      <c r="AH6" t="s">
        <v>20</v>
      </c>
      <c r="AI6" t="s">
        <v>21</v>
      </c>
      <c r="AJ6">
        <v>60000</v>
      </c>
      <c r="AK6">
        <v>0</v>
      </c>
      <c r="AL6">
        <v>60000</v>
      </c>
      <c r="AM6">
        <v>1722</v>
      </c>
      <c r="AN6">
        <v>3486.65</v>
      </c>
      <c r="AO6">
        <v>1824</v>
      </c>
      <c r="AP6">
        <v>0</v>
      </c>
      <c r="AQ6">
        <v>7032.65</v>
      </c>
      <c r="AR6">
        <v>52967.35</v>
      </c>
    </row>
    <row r="7" spans="1:44" ht="15">
      <c r="A7">
        <v>3342</v>
      </c>
      <c r="B7" t="s">
        <v>230</v>
      </c>
      <c r="C7">
        <v>500474556</v>
      </c>
      <c r="D7">
        <v>44287</v>
      </c>
      <c r="E7" t="s">
        <v>220</v>
      </c>
      <c r="F7">
        <v>30000</v>
      </c>
      <c r="G7">
        <v>30000</v>
      </c>
      <c r="H7">
        <v>30000</v>
      </c>
      <c r="I7">
        <v>1873</v>
      </c>
      <c r="J7">
        <v>28127</v>
      </c>
      <c r="K7">
        <v>0</v>
      </c>
      <c r="L7">
        <v>0</v>
      </c>
      <c r="M7">
        <v>0</v>
      </c>
      <c r="N7">
        <v>0</v>
      </c>
      <c r="O7">
        <v>861</v>
      </c>
      <c r="P7">
        <v>100</v>
      </c>
      <c r="Q7">
        <v>0</v>
      </c>
      <c r="R7">
        <v>912</v>
      </c>
      <c r="S7">
        <v>1873</v>
      </c>
      <c r="U7">
        <f t="shared" si="8"/>
        <v>100</v>
      </c>
      <c r="V7" t="b">
        <f t="shared" si="0"/>
        <v>1</v>
      </c>
      <c r="W7" t="b">
        <f t="shared" si="1"/>
        <v>1</v>
      </c>
      <c r="X7">
        <f t="shared" si="2"/>
        <v>0</v>
      </c>
      <c r="Y7">
        <f t="shared" si="3"/>
        <v>0</v>
      </c>
      <c r="Z7">
        <f t="shared" si="4"/>
        <v>0</v>
      </c>
      <c r="AA7">
        <f t="shared" si="5"/>
        <v>0</v>
      </c>
      <c r="AB7">
        <f t="shared" si="6"/>
        <v>0</v>
      </c>
      <c r="AC7">
        <f t="shared" si="7"/>
        <v>0</v>
      </c>
      <c r="AE7" t="s">
        <v>230</v>
      </c>
      <c r="AF7" t="s">
        <v>209</v>
      </c>
      <c r="AG7" t="s">
        <v>220</v>
      </c>
      <c r="AH7" t="s">
        <v>20</v>
      </c>
      <c r="AI7" t="s">
        <v>21</v>
      </c>
      <c r="AJ7">
        <v>30000</v>
      </c>
      <c r="AK7">
        <v>0</v>
      </c>
      <c r="AL7">
        <v>30000</v>
      </c>
      <c r="AM7">
        <v>861</v>
      </c>
      <c r="AN7">
        <v>0</v>
      </c>
      <c r="AO7">
        <v>912</v>
      </c>
      <c r="AP7">
        <v>100</v>
      </c>
      <c r="AQ7">
        <v>1873</v>
      </c>
      <c r="AR7">
        <v>28127</v>
      </c>
    </row>
    <row r="8" spans="1:44" ht="15">
      <c r="A8">
        <v>3561</v>
      </c>
      <c r="B8" t="s">
        <v>530</v>
      </c>
      <c r="C8">
        <v>2800737401</v>
      </c>
      <c r="D8">
        <v>44593</v>
      </c>
      <c r="E8" t="s">
        <v>390</v>
      </c>
      <c r="F8">
        <v>50000</v>
      </c>
      <c r="G8">
        <v>50000</v>
      </c>
      <c r="H8">
        <v>50000</v>
      </c>
      <c r="I8">
        <v>4909</v>
      </c>
      <c r="J8">
        <v>45091</v>
      </c>
      <c r="K8">
        <v>1854</v>
      </c>
      <c r="L8">
        <v>0</v>
      </c>
      <c r="M8">
        <v>0</v>
      </c>
      <c r="N8">
        <v>0</v>
      </c>
      <c r="O8">
        <v>1435</v>
      </c>
      <c r="P8">
        <v>100</v>
      </c>
      <c r="Q8">
        <v>0</v>
      </c>
      <c r="R8">
        <v>1520</v>
      </c>
      <c r="S8">
        <v>4909</v>
      </c>
      <c r="U8">
        <f t="shared" si="8"/>
        <v>100</v>
      </c>
      <c r="V8" t="b">
        <f t="shared" si="0"/>
        <v>1</v>
      </c>
      <c r="W8" t="b">
        <f t="shared" si="1"/>
        <v>1</v>
      </c>
      <c r="X8">
        <f t="shared" si="2"/>
        <v>0</v>
      </c>
      <c r="Y8">
        <f t="shared" si="3"/>
        <v>0</v>
      </c>
      <c r="Z8">
        <f t="shared" si="4"/>
        <v>0</v>
      </c>
      <c r="AA8">
        <f t="shared" si="5"/>
        <v>0</v>
      </c>
      <c r="AB8">
        <f t="shared" si="6"/>
        <v>0</v>
      </c>
      <c r="AC8">
        <f t="shared" si="7"/>
        <v>0</v>
      </c>
      <c r="AE8" t="s">
        <v>530</v>
      </c>
      <c r="AF8" t="s">
        <v>528</v>
      </c>
      <c r="AG8" t="s">
        <v>390</v>
      </c>
      <c r="AH8" t="s">
        <v>20</v>
      </c>
      <c r="AI8" t="s">
        <v>29</v>
      </c>
      <c r="AJ8">
        <v>50000</v>
      </c>
      <c r="AK8">
        <v>0</v>
      </c>
      <c r="AL8">
        <v>50000</v>
      </c>
      <c r="AM8">
        <v>1435</v>
      </c>
      <c r="AN8">
        <v>1854</v>
      </c>
      <c r="AO8">
        <v>1520</v>
      </c>
      <c r="AP8">
        <v>100</v>
      </c>
      <c r="AQ8">
        <v>4909</v>
      </c>
      <c r="AR8">
        <v>45091</v>
      </c>
    </row>
    <row r="9" spans="1:44" ht="15">
      <c r="A9">
        <v>3227</v>
      </c>
      <c r="B9" t="s">
        <v>554</v>
      </c>
      <c r="C9">
        <v>1800793026</v>
      </c>
      <c r="D9">
        <v>44228</v>
      </c>
      <c r="E9" t="s">
        <v>247</v>
      </c>
      <c r="F9">
        <v>25000</v>
      </c>
      <c r="G9">
        <v>25000</v>
      </c>
      <c r="H9">
        <v>25000</v>
      </c>
      <c r="I9">
        <v>1477.5</v>
      </c>
      <c r="J9">
        <v>23522.5</v>
      </c>
      <c r="K9">
        <v>0</v>
      </c>
      <c r="L9">
        <v>0</v>
      </c>
      <c r="M9">
        <v>0</v>
      </c>
      <c r="N9">
        <v>0</v>
      </c>
      <c r="O9">
        <v>717.5</v>
      </c>
      <c r="P9">
        <v>0</v>
      </c>
      <c r="Q9">
        <v>0</v>
      </c>
      <c r="R9">
        <v>760</v>
      </c>
      <c r="S9">
        <v>1477.5</v>
      </c>
      <c r="U9">
        <f t="shared" si="8"/>
        <v>0</v>
      </c>
      <c r="V9" t="b">
        <f t="shared" si="0"/>
        <v>1</v>
      </c>
      <c r="W9" t="b">
        <f t="shared" si="1"/>
        <v>1</v>
      </c>
      <c r="X9">
        <f t="shared" si="2"/>
        <v>0</v>
      </c>
      <c r="Y9">
        <f t="shared" si="3"/>
        <v>0</v>
      </c>
      <c r="Z9">
        <f t="shared" si="4"/>
        <v>0</v>
      </c>
      <c r="AA9">
        <f t="shared" si="5"/>
        <v>0</v>
      </c>
      <c r="AB9">
        <f t="shared" si="6"/>
        <v>0</v>
      </c>
      <c r="AC9">
        <f t="shared" si="7"/>
        <v>0</v>
      </c>
      <c r="AE9" t="s">
        <v>554</v>
      </c>
      <c r="AF9" t="s">
        <v>548</v>
      </c>
      <c r="AG9" t="s">
        <v>247</v>
      </c>
      <c r="AH9" t="s">
        <v>20</v>
      </c>
      <c r="AI9" t="s">
        <v>21</v>
      </c>
      <c r="AJ9">
        <v>25000</v>
      </c>
      <c r="AK9">
        <v>0</v>
      </c>
      <c r="AL9">
        <v>25000</v>
      </c>
      <c r="AM9">
        <v>717.5</v>
      </c>
      <c r="AN9">
        <v>0</v>
      </c>
      <c r="AO9">
        <v>760</v>
      </c>
      <c r="AP9">
        <v>0</v>
      </c>
      <c r="AQ9">
        <v>1477.5</v>
      </c>
      <c r="AR9">
        <v>23522.5</v>
      </c>
    </row>
    <row r="10" spans="1:44" ht="15">
      <c r="A10">
        <v>3278</v>
      </c>
      <c r="B10" t="s">
        <v>361</v>
      </c>
      <c r="C10">
        <v>40218620645</v>
      </c>
      <c r="D10">
        <v>44256</v>
      </c>
      <c r="E10" t="s">
        <v>55</v>
      </c>
      <c r="F10">
        <v>40000</v>
      </c>
      <c r="G10">
        <v>40000</v>
      </c>
      <c r="H10">
        <v>40000</v>
      </c>
      <c r="I10">
        <v>2906.65</v>
      </c>
      <c r="J10">
        <v>37093.35</v>
      </c>
      <c r="K10">
        <v>442.65</v>
      </c>
      <c r="L10">
        <v>0</v>
      </c>
      <c r="M10">
        <v>0</v>
      </c>
      <c r="N10">
        <v>0</v>
      </c>
      <c r="O10">
        <v>1148</v>
      </c>
      <c r="P10">
        <v>100</v>
      </c>
      <c r="Q10">
        <v>0</v>
      </c>
      <c r="R10">
        <v>1216</v>
      </c>
      <c r="S10">
        <v>2906.65</v>
      </c>
      <c r="U10">
        <f t="shared" si="8"/>
        <v>100</v>
      </c>
      <c r="V10" t="b">
        <f t="shared" si="0"/>
        <v>1</v>
      </c>
      <c r="W10" t="b">
        <f t="shared" si="1"/>
        <v>1</v>
      </c>
      <c r="X10">
        <f t="shared" si="2"/>
        <v>0</v>
      </c>
      <c r="Y10">
        <f t="shared" si="3"/>
        <v>0</v>
      </c>
      <c r="Z10">
        <f t="shared" si="4"/>
        <v>0</v>
      </c>
      <c r="AA10">
        <f t="shared" si="5"/>
        <v>0</v>
      </c>
      <c r="AB10">
        <f t="shared" si="6"/>
        <v>0</v>
      </c>
      <c r="AC10">
        <f t="shared" si="7"/>
        <v>0</v>
      </c>
      <c r="AE10" t="s">
        <v>361</v>
      </c>
      <c r="AF10" t="s">
        <v>359</v>
      </c>
      <c r="AG10" t="s">
        <v>55</v>
      </c>
      <c r="AH10" t="s">
        <v>20</v>
      </c>
      <c r="AI10" t="s">
        <v>29</v>
      </c>
      <c r="AJ10">
        <v>40000</v>
      </c>
      <c r="AK10">
        <v>0</v>
      </c>
      <c r="AL10">
        <v>40000</v>
      </c>
      <c r="AM10">
        <v>1148</v>
      </c>
      <c r="AN10">
        <v>442.65</v>
      </c>
      <c r="AO10">
        <v>1216</v>
      </c>
      <c r="AP10">
        <v>100</v>
      </c>
      <c r="AQ10">
        <v>2906.65</v>
      </c>
      <c r="AR10">
        <v>37093.35</v>
      </c>
    </row>
    <row r="11" spans="1:44" ht="15">
      <c r="A11">
        <v>2377</v>
      </c>
      <c r="B11" t="s">
        <v>745</v>
      </c>
      <c r="C11">
        <v>110423068</v>
      </c>
      <c r="D11">
        <v>42305</v>
      </c>
      <c r="E11" t="s">
        <v>744</v>
      </c>
      <c r="F11">
        <v>31500</v>
      </c>
      <c r="G11">
        <v>31500</v>
      </c>
      <c r="H11">
        <v>31500</v>
      </c>
      <c r="I11">
        <v>1961.65</v>
      </c>
      <c r="J11">
        <v>29538.35</v>
      </c>
      <c r="K11">
        <v>0</v>
      </c>
      <c r="L11">
        <v>0</v>
      </c>
      <c r="M11">
        <v>0</v>
      </c>
      <c r="N11">
        <v>0</v>
      </c>
      <c r="O11">
        <v>904.05</v>
      </c>
      <c r="P11">
        <v>100</v>
      </c>
      <c r="Q11">
        <v>0</v>
      </c>
      <c r="R11">
        <v>957.6</v>
      </c>
      <c r="S11">
        <v>1961.65</v>
      </c>
      <c r="U11">
        <f t="shared" si="8"/>
        <v>100</v>
      </c>
      <c r="V11" t="b">
        <f t="shared" si="0"/>
        <v>1</v>
      </c>
      <c r="W11" t="b">
        <f t="shared" si="1"/>
        <v>1</v>
      </c>
      <c r="X11">
        <f t="shared" si="2"/>
        <v>0</v>
      </c>
      <c r="Y11">
        <f t="shared" si="3"/>
        <v>0</v>
      </c>
      <c r="Z11">
        <f t="shared" si="4"/>
        <v>0</v>
      </c>
      <c r="AA11">
        <f t="shared" si="5"/>
        <v>0</v>
      </c>
      <c r="AB11">
        <f t="shared" si="6"/>
        <v>0</v>
      </c>
      <c r="AC11">
        <f t="shared" si="7"/>
        <v>0</v>
      </c>
      <c r="AE11" t="s">
        <v>745</v>
      </c>
      <c r="AF11" t="s">
        <v>699</v>
      </c>
      <c r="AG11" t="s">
        <v>744</v>
      </c>
      <c r="AH11" t="s">
        <v>20</v>
      </c>
      <c r="AI11" t="s">
        <v>29</v>
      </c>
      <c r="AJ11">
        <v>31500</v>
      </c>
      <c r="AK11">
        <v>0</v>
      </c>
      <c r="AL11">
        <v>31500</v>
      </c>
      <c r="AM11">
        <v>904.05</v>
      </c>
      <c r="AN11">
        <v>0</v>
      </c>
      <c r="AO11">
        <v>957.6</v>
      </c>
      <c r="AP11">
        <v>100</v>
      </c>
      <c r="AQ11">
        <v>1961.65</v>
      </c>
      <c r="AR11">
        <v>29538.35</v>
      </c>
    </row>
    <row r="12" spans="1:44" ht="15">
      <c r="A12">
        <v>3062</v>
      </c>
      <c r="B12" t="s">
        <v>78</v>
      </c>
      <c r="C12">
        <v>40225873054</v>
      </c>
      <c r="D12">
        <v>44105</v>
      </c>
      <c r="E12" t="s">
        <v>79</v>
      </c>
      <c r="F12">
        <v>65000</v>
      </c>
      <c r="G12">
        <v>65000</v>
      </c>
      <c r="H12">
        <v>65000</v>
      </c>
      <c r="I12">
        <v>8761.54</v>
      </c>
      <c r="J12">
        <v>56238.46</v>
      </c>
      <c r="K12">
        <v>4427.55</v>
      </c>
      <c r="L12">
        <v>0</v>
      </c>
      <c r="M12">
        <v>0</v>
      </c>
      <c r="N12">
        <v>0</v>
      </c>
      <c r="O12">
        <v>1865.5</v>
      </c>
      <c r="P12">
        <v>100</v>
      </c>
      <c r="Q12">
        <v>392.49</v>
      </c>
      <c r="R12">
        <v>1976</v>
      </c>
      <c r="S12">
        <v>8761.54</v>
      </c>
      <c r="U12">
        <f t="shared" si="8"/>
        <v>492.49</v>
      </c>
      <c r="V12" t="b">
        <f t="shared" si="0"/>
        <v>1</v>
      </c>
      <c r="W12" t="b">
        <f t="shared" si="1"/>
        <v>1</v>
      </c>
      <c r="X12">
        <f t="shared" si="2"/>
        <v>0</v>
      </c>
      <c r="Y12">
        <f t="shared" si="3"/>
        <v>0</v>
      </c>
      <c r="Z12">
        <f t="shared" si="4"/>
        <v>0</v>
      </c>
      <c r="AA12">
        <f t="shared" si="5"/>
        <v>0</v>
      </c>
      <c r="AB12">
        <f t="shared" si="6"/>
        <v>0</v>
      </c>
      <c r="AC12">
        <f t="shared" si="7"/>
        <v>0</v>
      </c>
      <c r="AE12" t="s">
        <v>78</v>
      </c>
      <c r="AF12" t="s">
        <v>71</v>
      </c>
      <c r="AG12" t="s">
        <v>79</v>
      </c>
      <c r="AH12" t="s">
        <v>20</v>
      </c>
      <c r="AI12" t="s">
        <v>29</v>
      </c>
      <c r="AJ12">
        <v>65000</v>
      </c>
      <c r="AK12">
        <v>0</v>
      </c>
      <c r="AL12">
        <v>65000</v>
      </c>
      <c r="AM12">
        <v>1865.5</v>
      </c>
      <c r="AN12">
        <v>4427.55</v>
      </c>
      <c r="AO12">
        <v>1976</v>
      </c>
      <c r="AP12">
        <v>492.49</v>
      </c>
      <c r="AQ12">
        <v>8761.539999999999</v>
      </c>
      <c r="AR12">
        <v>56238.46</v>
      </c>
    </row>
    <row r="13" spans="1:44" ht="15">
      <c r="A13">
        <v>3356</v>
      </c>
      <c r="B13" t="s">
        <v>602</v>
      </c>
      <c r="C13">
        <v>117613323</v>
      </c>
      <c r="D13">
        <v>44621</v>
      </c>
      <c r="E13" t="s">
        <v>409</v>
      </c>
      <c r="F13">
        <v>40000</v>
      </c>
      <c r="G13">
        <v>40000</v>
      </c>
      <c r="H13">
        <v>40000</v>
      </c>
      <c r="I13">
        <v>4155.92</v>
      </c>
      <c r="J13">
        <v>35844.08</v>
      </c>
      <c r="K13">
        <v>204.54</v>
      </c>
      <c r="L13">
        <v>1587.38</v>
      </c>
      <c r="M13">
        <v>0</v>
      </c>
      <c r="N13">
        <v>0</v>
      </c>
      <c r="O13">
        <v>1148</v>
      </c>
      <c r="P13">
        <v>0</v>
      </c>
      <c r="Q13">
        <v>0</v>
      </c>
      <c r="R13">
        <v>1216</v>
      </c>
      <c r="S13">
        <v>4155.92</v>
      </c>
      <c r="U13">
        <f t="shared" si="8"/>
        <v>1587.38</v>
      </c>
      <c r="V13" t="b">
        <f t="shared" si="0"/>
        <v>1</v>
      </c>
      <c r="W13" t="b">
        <f t="shared" si="1"/>
        <v>1</v>
      </c>
      <c r="X13">
        <f t="shared" si="2"/>
        <v>0</v>
      </c>
      <c r="Y13">
        <f t="shared" si="3"/>
        <v>0</v>
      </c>
      <c r="Z13">
        <f t="shared" si="4"/>
        <v>0</v>
      </c>
      <c r="AA13">
        <f t="shared" si="5"/>
        <v>0</v>
      </c>
      <c r="AB13">
        <f t="shared" si="6"/>
        <v>0</v>
      </c>
      <c r="AC13">
        <f t="shared" si="7"/>
        <v>0</v>
      </c>
      <c r="AE13" t="s">
        <v>602</v>
      </c>
      <c r="AF13" t="s">
        <v>567</v>
      </c>
      <c r="AG13" t="s">
        <v>409</v>
      </c>
      <c r="AH13" t="s">
        <v>20</v>
      </c>
      <c r="AI13" t="s">
        <v>29</v>
      </c>
      <c r="AJ13">
        <v>40000</v>
      </c>
      <c r="AK13">
        <v>0</v>
      </c>
      <c r="AL13">
        <v>40000</v>
      </c>
      <c r="AM13">
        <v>1148</v>
      </c>
      <c r="AN13">
        <v>204.54</v>
      </c>
      <c r="AO13">
        <v>1216</v>
      </c>
      <c r="AP13">
        <v>1587.38</v>
      </c>
      <c r="AQ13">
        <v>4155.92</v>
      </c>
      <c r="AR13">
        <v>35844.08</v>
      </c>
    </row>
    <row r="14" spans="1:44" ht="15">
      <c r="A14">
        <v>2963</v>
      </c>
      <c r="B14" t="s">
        <v>213</v>
      </c>
      <c r="C14">
        <v>2900102498</v>
      </c>
      <c r="D14">
        <v>44060</v>
      </c>
      <c r="E14" t="s">
        <v>212</v>
      </c>
      <c r="F14">
        <v>50000</v>
      </c>
      <c r="G14">
        <v>50000</v>
      </c>
      <c r="H14">
        <v>50000</v>
      </c>
      <c r="I14">
        <v>11358.37</v>
      </c>
      <c r="J14">
        <v>38641.63</v>
      </c>
      <c r="K14">
        <v>1854</v>
      </c>
      <c r="L14">
        <v>0</v>
      </c>
      <c r="M14">
        <v>0</v>
      </c>
      <c r="N14">
        <v>5628.87</v>
      </c>
      <c r="O14">
        <v>1435</v>
      </c>
      <c r="P14">
        <v>100</v>
      </c>
      <c r="Q14">
        <v>820.5</v>
      </c>
      <c r="R14">
        <v>1520</v>
      </c>
      <c r="S14">
        <v>11358.37</v>
      </c>
      <c r="U14">
        <f t="shared" si="8"/>
        <v>6549.37</v>
      </c>
      <c r="V14" t="b">
        <f t="shared" si="0"/>
        <v>1</v>
      </c>
      <c r="W14" t="b">
        <f t="shared" si="1"/>
        <v>1</v>
      </c>
      <c r="X14">
        <f t="shared" si="2"/>
        <v>0</v>
      </c>
      <c r="Y14">
        <f t="shared" si="3"/>
        <v>0</v>
      </c>
      <c r="Z14">
        <f t="shared" si="4"/>
        <v>0</v>
      </c>
      <c r="AA14">
        <f t="shared" si="5"/>
        <v>0</v>
      </c>
      <c r="AB14">
        <f t="shared" si="6"/>
        <v>0</v>
      </c>
      <c r="AC14">
        <f t="shared" si="7"/>
        <v>0</v>
      </c>
      <c r="AE14" t="s">
        <v>213</v>
      </c>
      <c r="AF14" t="s">
        <v>209</v>
      </c>
      <c r="AG14" t="s">
        <v>212</v>
      </c>
      <c r="AH14" t="s">
        <v>20</v>
      </c>
      <c r="AI14" t="s">
        <v>21</v>
      </c>
      <c r="AJ14">
        <v>50000</v>
      </c>
      <c r="AK14">
        <v>0</v>
      </c>
      <c r="AL14">
        <v>50000</v>
      </c>
      <c r="AM14">
        <v>1435</v>
      </c>
      <c r="AN14">
        <v>1854</v>
      </c>
      <c r="AO14">
        <v>1520</v>
      </c>
      <c r="AP14">
        <v>6549.37</v>
      </c>
      <c r="AQ14">
        <v>11358.369999999999</v>
      </c>
      <c r="AR14">
        <v>38641.630000000005</v>
      </c>
    </row>
    <row r="15" spans="1:44" ht="15">
      <c r="A15">
        <v>3113</v>
      </c>
      <c r="B15" t="s">
        <v>157</v>
      </c>
      <c r="C15">
        <v>500444401</v>
      </c>
      <c r="D15">
        <v>44137</v>
      </c>
      <c r="E15" t="s">
        <v>149</v>
      </c>
      <c r="F15">
        <v>25000</v>
      </c>
      <c r="G15">
        <v>25000</v>
      </c>
      <c r="H15">
        <v>25000</v>
      </c>
      <c r="I15">
        <v>1477.5</v>
      </c>
      <c r="J15">
        <v>23522.5</v>
      </c>
      <c r="K15">
        <v>0</v>
      </c>
      <c r="L15">
        <v>0</v>
      </c>
      <c r="M15">
        <v>0</v>
      </c>
      <c r="N15">
        <v>0</v>
      </c>
      <c r="O15">
        <v>717.5</v>
      </c>
      <c r="P15">
        <v>0</v>
      </c>
      <c r="Q15">
        <v>0</v>
      </c>
      <c r="R15">
        <v>760</v>
      </c>
      <c r="S15">
        <v>1477.5</v>
      </c>
      <c r="U15">
        <f t="shared" si="8"/>
        <v>0</v>
      </c>
      <c r="V15" t="b">
        <f t="shared" si="0"/>
        <v>1</v>
      </c>
      <c r="W15" t="b">
        <f t="shared" si="1"/>
        <v>1</v>
      </c>
      <c r="X15">
        <f t="shared" si="2"/>
        <v>0</v>
      </c>
      <c r="Y15">
        <f t="shared" si="3"/>
        <v>0</v>
      </c>
      <c r="Z15">
        <f t="shared" si="4"/>
        <v>0</v>
      </c>
      <c r="AA15">
        <f t="shared" si="5"/>
        <v>0</v>
      </c>
      <c r="AB15">
        <f t="shared" si="6"/>
        <v>0</v>
      </c>
      <c r="AC15">
        <f t="shared" si="7"/>
        <v>0</v>
      </c>
      <c r="AE15" t="s">
        <v>157</v>
      </c>
      <c r="AF15" t="s">
        <v>123</v>
      </c>
      <c r="AG15" t="s">
        <v>149</v>
      </c>
      <c r="AH15" t="s">
        <v>20</v>
      </c>
      <c r="AI15" t="s">
        <v>21</v>
      </c>
      <c r="AJ15">
        <v>25000</v>
      </c>
      <c r="AK15">
        <v>0</v>
      </c>
      <c r="AL15">
        <v>25000</v>
      </c>
      <c r="AM15">
        <v>717.5</v>
      </c>
      <c r="AN15">
        <v>0</v>
      </c>
      <c r="AO15">
        <v>760</v>
      </c>
      <c r="AP15">
        <v>0</v>
      </c>
      <c r="AQ15">
        <v>1477.5</v>
      </c>
      <c r="AR15">
        <v>23522.5</v>
      </c>
    </row>
    <row r="16" spans="1:44" ht="15">
      <c r="A16">
        <v>3176</v>
      </c>
      <c r="B16" t="s">
        <v>238</v>
      </c>
      <c r="C16">
        <v>800124273</v>
      </c>
      <c r="D16">
        <v>44169</v>
      </c>
      <c r="E16" t="s">
        <v>220</v>
      </c>
      <c r="F16">
        <v>25000</v>
      </c>
      <c r="G16">
        <v>25000</v>
      </c>
      <c r="H16">
        <v>25000</v>
      </c>
      <c r="I16">
        <v>2437.55</v>
      </c>
      <c r="J16">
        <v>22562.45</v>
      </c>
      <c r="K16">
        <v>0</v>
      </c>
      <c r="L16">
        <v>0</v>
      </c>
      <c r="M16">
        <v>0</v>
      </c>
      <c r="N16">
        <v>0</v>
      </c>
      <c r="O16">
        <v>717.5</v>
      </c>
      <c r="P16">
        <v>0</v>
      </c>
      <c r="Q16">
        <v>960.05</v>
      </c>
      <c r="R16">
        <v>760</v>
      </c>
      <c r="S16">
        <v>2437.55</v>
      </c>
      <c r="U16">
        <f t="shared" si="8"/>
        <v>960.05</v>
      </c>
      <c r="V16" t="b">
        <f t="shared" si="0"/>
        <v>1</v>
      </c>
      <c r="W16" t="b">
        <f t="shared" si="1"/>
        <v>1</v>
      </c>
      <c r="X16">
        <f t="shared" si="2"/>
        <v>0</v>
      </c>
      <c r="Y16">
        <f t="shared" si="3"/>
        <v>0</v>
      </c>
      <c r="Z16">
        <f t="shared" si="4"/>
        <v>0</v>
      </c>
      <c r="AA16">
        <f t="shared" si="5"/>
        <v>0</v>
      </c>
      <c r="AB16">
        <f t="shared" si="6"/>
        <v>0</v>
      </c>
      <c r="AC16">
        <f t="shared" si="7"/>
        <v>0</v>
      </c>
      <c r="AE16" t="s">
        <v>238</v>
      </c>
      <c r="AF16" t="s">
        <v>209</v>
      </c>
      <c r="AG16" t="s">
        <v>220</v>
      </c>
      <c r="AH16" t="s">
        <v>20</v>
      </c>
      <c r="AI16" t="s">
        <v>21</v>
      </c>
      <c r="AJ16">
        <v>25000</v>
      </c>
      <c r="AK16">
        <v>0</v>
      </c>
      <c r="AL16">
        <v>25000</v>
      </c>
      <c r="AM16">
        <v>717.5</v>
      </c>
      <c r="AN16">
        <v>0</v>
      </c>
      <c r="AO16">
        <v>760</v>
      </c>
      <c r="AP16">
        <v>960.05</v>
      </c>
      <c r="AQ16">
        <v>2437.55</v>
      </c>
      <c r="AR16">
        <v>22562.45</v>
      </c>
    </row>
    <row r="17" spans="1:44" ht="15">
      <c r="A17">
        <v>3198</v>
      </c>
      <c r="B17" t="s">
        <v>378</v>
      </c>
      <c r="C17">
        <v>1800724211</v>
      </c>
      <c r="D17">
        <v>44169</v>
      </c>
      <c r="E17" t="s">
        <v>380</v>
      </c>
      <c r="F17">
        <v>85000</v>
      </c>
      <c r="G17">
        <v>85000</v>
      </c>
      <c r="H17">
        <v>85000</v>
      </c>
      <c r="I17">
        <v>13700.56</v>
      </c>
      <c r="J17">
        <v>71299.44</v>
      </c>
      <c r="K17">
        <v>8577.06</v>
      </c>
      <c r="L17">
        <v>0</v>
      </c>
      <c r="M17">
        <v>0</v>
      </c>
      <c r="N17">
        <v>0</v>
      </c>
      <c r="O17">
        <v>2439.5</v>
      </c>
      <c r="P17">
        <v>100</v>
      </c>
      <c r="Q17">
        <v>0</v>
      </c>
      <c r="R17">
        <v>2584</v>
      </c>
      <c r="S17">
        <v>13700.56</v>
      </c>
      <c r="U17">
        <f t="shared" si="8"/>
        <v>100</v>
      </c>
      <c r="V17" t="b">
        <f t="shared" si="0"/>
        <v>1</v>
      </c>
      <c r="W17" t="b">
        <f t="shared" si="1"/>
        <v>1</v>
      </c>
      <c r="X17">
        <f t="shared" si="2"/>
        <v>0</v>
      </c>
      <c r="Y17">
        <f t="shared" si="3"/>
        <v>0</v>
      </c>
      <c r="Z17">
        <f t="shared" si="4"/>
        <v>0</v>
      </c>
      <c r="AA17">
        <f t="shared" si="5"/>
        <v>0</v>
      </c>
      <c r="AB17">
        <f t="shared" si="6"/>
        <v>0</v>
      </c>
      <c r="AC17">
        <f t="shared" si="7"/>
        <v>0</v>
      </c>
      <c r="AE17" t="s">
        <v>378</v>
      </c>
      <c r="AF17" t="s">
        <v>379</v>
      </c>
      <c r="AG17" t="s">
        <v>380</v>
      </c>
      <c r="AH17" t="s">
        <v>20</v>
      </c>
      <c r="AI17" t="s">
        <v>21</v>
      </c>
      <c r="AJ17">
        <v>85000</v>
      </c>
      <c r="AK17">
        <v>0</v>
      </c>
      <c r="AL17">
        <v>85000</v>
      </c>
      <c r="AM17">
        <v>2439.5</v>
      </c>
      <c r="AN17">
        <v>8577.06</v>
      </c>
      <c r="AO17">
        <v>2584</v>
      </c>
      <c r="AP17">
        <v>100</v>
      </c>
      <c r="AQ17">
        <v>13700.56</v>
      </c>
      <c r="AR17">
        <v>71299.44</v>
      </c>
    </row>
    <row r="18" spans="1:44" ht="15">
      <c r="A18">
        <v>1828</v>
      </c>
      <c r="B18" t="s">
        <v>603</v>
      </c>
      <c r="C18">
        <v>100485812</v>
      </c>
      <c r="D18">
        <v>40084</v>
      </c>
      <c r="E18" t="s">
        <v>407</v>
      </c>
      <c r="F18">
        <v>40000</v>
      </c>
      <c r="G18">
        <v>40000</v>
      </c>
      <c r="H18">
        <v>40000</v>
      </c>
      <c r="I18">
        <v>3128.2</v>
      </c>
      <c r="J18">
        <v>36871.8</v>
      </c>
      <c r="K18">
        <v>442.65</v>
      </c>
      <c r="L18">
        <v>0</v>
      </c>
      <c r="M18">
        <v>0</v>
      </c>
      <c r="N18">
        <v>0</v>
      </c>
      <c r="O18">
        <v>1148</v>
      </c>
      <c r="P18">
        <v>100</v>
      </c>
      <c r="Q18">
        <v>221.55</v>
      </c>
      <c r="R18">
        <v>1216</v>
      </c>
      <c r="S18">
        <v>3128.2</v>
      </c>
      <c r="U18">
        <f t="shared" si="8"/>
        <v>321.55</v>
      </c>
      <c r="V18" t="b">
        <f t="shared" si="0"/>
        <v>1</v>
      </c>
      <c r="W18" t="b">
        <f t="shared" si="1"/>
        <v>1</v>
      </c>
      <c r="X18">
        <f t="shared" si="2"/>
        <v>0</v>
      </c>
      <c r="Y18">
        <f t="shared" si="3"/>
        <v>0</v>
      </c>
      <c r="Z18">
        <f t="shared" si="4"/>
        <v>0</v>
      </c>
      <c r="AA18">
        <f t="shared" si="5"/>
        <v>0</v>
      </c>
      <c r="AB18">
        <f t="shared" si="6"/>
        <v>0</v>
      </c>
      <c r="AC18">
        <f t="shared" si="7"/>
        <v>0</v>
      </c>
      <c r="AE18" t="s">
        <v>603</v>
      </c>
      <c r="AF18" t="s">
        <v>567</v>
      </c>
      <c r="AG18" t="s">
        <v>407</v>
      </c>
      <c r="AH18" t="s">
        <v>20</v>
      </c>
      <c r="AI18" t="s">
        <v>21</v>
      </c>
      <c r="AJ18">
        <v>40000</v>
      </c>
      <c r="AK18">
        <v>0</v>
      </c>
      <c r="AL18">
        <v>40000</v>
      </c>
      <c r="AM18">
        <v>1148</v>
      </c>
      <c r="AN18">
        <v>442.65</v>
      </c>
      <c r="AO18">
        <v>1216</v>
      </c>
      <c r="AP18">
        <v>321.55</v>
      </c>
      <c r="AQ18">
        <v>3128.2000000000003</v>
      </c>
      <c r="AR18">
        <v>36871.8</v>
      </c>
    </row>
    <row r="19" spans="1:44" ht="15">
      <c r="A19">
        <v>3233</v>
      </c>
      <c r="B19" t="s">
        <v>132</v>
      </c>
      <c r="C19">
        <v>116580820</v>
      </c>
      <c r="D19">
        <v>44228</v>
      </c>
      <c r="E19" t="s">
        <v>133</v>
      </c>
      <c r="F19">
        <v>60000</v>
      </c>
      <c r="G19">
        <v>60000</v>
      </c>
      <c r="H19">
        <v>60000</v>
      </c>
      <c r="I19">
        <v>7132.65</v>
      </c>
      <c r="J19">
        <v>52867.35</v>
      </c>
      <c r="K19">
        <v>3486.65</v>
      </c>
      <c r="L19">
        <v>0</v>
      </c>
      <c r="M19">
        <v>0</v>
      </c>
      <c r="N19">
        <v>0</v>
      </c>
      <c r="O19">
        <v>1722</v>
      </c>
      <c r="P19">
        <v>100</v>
      </c>
      <c r="Q19">
        <v>0</v>
      </c>
      <c r="R19">
        <v>1824</v>
      </c>
      <c r="S19">
        <v>7132.65</v>
      </c>
      <c r="U19">
        <f t="shared" si="8"/>
        <v>100</v>
      </c>
      <c r="V19" t="b">
        <f t="shared" si="0"/>
        <v>1</v>
      </c>
      <c r="W19" t="b">
        <f t="shared" si="1"/>
        <v>1</v>
      </c>
      <c r="X19">
        <f t="shared" si="2"/>
        <v>0</v>
      </c>
      <c r="Y19">
        <f t="shared" si="3"/>
        <v>0</v>
      </c>
      <c r="Z19">
        <f t="shared" si="4"/>
        <v>0</v>
      </c>
      <c r="AA19">
        <f t="shared" si="5"/>
        <v>0</v>
      </c>
      <c r="AB19">
        <f t="shared" si="6"/>
        <v>0</v>
      </c>
      <c r="AC19">
        <f t="shared" si="7"/>
        <v>0</v>
      </c>
      <c r="AE19" t="s">
        <v>132</v>
      </c>
      <c r="AF19" t="s">
        <v>123</v>
      </c>
      <c r="AG19" t="s">
        <v>133</v>
      </c>
      <c r="AH19" t="s">
        <v>20</v>
      </c>
      <c r="AI19" t="s">
        <v>21</v>
      </c>
      <c r="AJ19">
        <v>60000</v>
      </c>
      <c r="AK19">
        <v>0</v>
      </c>
      <c r="AL19">
        <v>60000</v>
      </c>
      <c r="AM19">
        <v>1722</v>
      </c>
      <c r="AN19">
        <v>3486.65</v>
      </c>
      <c r="AO19">
        <v>1824</v>
      </c>
      <c r="AP19">
        <v>100</v>
      </c>
      <c r="AQ19">
        <v>7132.65</v>
      </c>
      <c r="AR19">
        <v>52867.35</v>
      </c>
    </row>
    <row r="20" spans="1:44" ht="15">
      <c r="A20">
        <v>3164</v>
      </c>
      <c r="B20" t="s">
        <v>518</v>
      </c>
      <c r="C20">
        <v>400167888</v>
      </c>
      <c r="D20">
        <v>44169</v>
      </c>
      <c r="E20" t="s">
        <v>409</v>
      </c>
      <c r="F20">
        <v>40000</v>
      </c>
      <c r="G20">
        <v>40000</v>
      </c>
      <c r="H20">
        <v>40000</v>
      </c>
      <c r="I20">
        <v>2906.65</v>
      </c>
      <c r="J20">
        <v>37093.35</v>
      </c>
      <c r="K20">
        <v>442.65</v>
      </c>
      <c r="L20">
        <v>0</v>
      </c>
      <c r="M20">
        <v>0</v>
      </c>
      <c r="N20">
        <v>0</v>
      </c>
      <c r="O20">
        <v>1148</v>
      </c>
      <c r="P20">
        <v>100</v>
      </c>
      <c r="Q20">
        <v>0</v>
      </c>
      <c r="R20">
        <v>1216</v>
      </c>
      <c r="S20">
        <v>2906.65</v>
      </c>
      <c r="U20">
        <f t="shared" si="8"/>
        <v>100</v>
      </c>
      <c r="V20" t="b">
        <f t="shared" si="0"/>
        <v>1</v>
      </c>
      <c r="W20" t="b">
        <f t="shared" si="1"/>
        <v>1</v>
      </c>
      <c r="X20">
        <f t="shared" si="2"/>
        <v>0</v>
      </c>
      <c r="Y20">
        <f t="shared" si="3"/>
        <v>0</v>
      </c>
      <c r="Z20">
        <f t="shared" si="4"/>
        <v>0</v>
      </c>
      <c r="AA20">
        <f t="shared" si="5"/>
        <v>0</v>
      </c>
      <c r="AB20">
        <f t="shared" si="6"/>
        <v>0</v>
      </c>
      <c r="AC20">
        <f t="shared" si="7"/>
        <v>0</v>
      </c>
      <c r="AE20" t="s">
        <v>518</v>
      </c>
      <c r="AF20" t="s">
        <v>516</v>
      </c>
      <c r="AG20" t="s">
        <v>409</v>
      </c>
      <c r="AH20" t="s">
        <v>20</v>
      </c>
      <c r="AI20" t="s">
        <v>29</v>
      </c>
      <c r="AJ20">
        <v>40000</v>
      </c>
      <c r="AK20">
        <v>0</v>
      </c>
      <c r="AL20">
        <v>40000</v>
      </c>
      <c r="AM20">
        <v>1148</v>
      </c>
      <c r="AN20">
        <v>442.65</v>
      </c>
      <c r="AO20">
        <v>1216</v>
      </c>
      <c r="AP20">
        <v>100</v>
      </c>
      <c r="AQ20">
        <v>2906.65</v>
      </c>
      <c r="AR20">
        <v>37093.35</v>
      </c>
    </row>
    <row r="21" spans="1:44" ht="15">
      <c r="A21">
        <v>1860</v>
      </c>
      <c r="B21" t="s">
        <v>510</v>
      </c>
      <c r="C21">
        <v>3300326398</v>
      </c>
      <c r="D21">
        <v>40119</v>
      </c>
      <c r="E21" t="s">
        <v>407</v>
      </c>
      <c r="F21">
        <v>40000</v>
      </c>
      <c r="G21">
        <v>40000</v>
      </c>
      <c r="H21">
        <v>40000</v>
      </c>
      <c r="I21">
        <v>3128.2</v>
      </c>
      <c r="J21">
        <v>36871.8</v>
      </c>
      <c r="K21">
        <v>442.65</v>
      </c>
      <c r="L21">
        <v>0</v>
      </c>
      <c r="M21">
        <v>0</v>
      </c>
      <c r="N21">
        <v>0</v>
      </c>
      <c r="O21">
        <v>1148</v>
      </c>
      <c r="P21">
        <v>100</v>
      </c>
      <c r="Q21">
        <v>221.55</v>
      </c>
      <c r="R21">
        <v>1216</v>
      </c>
      <c r="S21">
        <v>3128.2</v>
      </c>
      <c r="U21">
        <f t="shared" si="8"/>
        <v>321.55</v>
      </c>
      <c r="V21" t="b">
        <f t="shared" si="0"/>
        <v>1</v>
      </c>
      <c r="W21" t="b">
        <f t="shared" si="1"/>
        <v>1</v>
      </c>
      <c r="X21">
        <f t="shared" si="2"/>
        <v>0</v>
      </c>
      <c r="Y21">
        <f t="shared" si="3"/>
        <v>0</v>
      </c>
      <c r="Z21">
        <f t="shared" si="4"/>
        <v>0</v>
      </c>
      <c r="AA21">
        <f t="shared" si="5"/>
        <v>0</v>
      </c>
      <c r="AB21">
        <f t="shared" si="6"/>
        <v>0</v>
      </c>
      <c r="AC21">
        <f t="shared" si="7"/>
        <v>0</v>
      </c>
      <c r="AE21" t="s">
        <v>510</v>
      </c>
      <c r="AF21" t="s">
        <v>500</v>
      </c>
      <c r="AG21" t="s">
        <v>407</v>
      </c>
      <c r="AH21" t="s">
        <v>20</v>
      </c>
      <c r="AI21" t="s">
        <v>29</v>
      </c>
      <c r="AJ21">
        <v>40000</v>
      </c>
      <c r="AK21">
        <v>0</v>
      </c>
      <c r="AL21">
        <v>40000</v>
      </c>
      <c r="AM21">
        <v>1148</v>
      </c>
      <c r="AN21">
        <v>442.65</v>
      </c>
      <c r="AO21">
        <v>1216</v>
      </c>
      <c r="AP21">
        <v>321.55</v>
      </c>
      <c r="AQ21">
        <v>3128.2000000000003</v>
      </c>
      <c r="AR21">
        <v>36871.8</v>
      </c>
    </row>
    <row r="22" spans="1:44" ht="15">
      <c r="A22">
        <v>3442</v>
      </c>
      <c r="B22" t="s">
        <v>391</v>
      </c>
      <c r="C22">
        <v>116633793</v>
      </c>
      <c r="D22">
        <v>44378</v>
      </c>
      <c r="E22" t="s">
        <v>390</v>
      </c>
      <c r="F22">
        <v>60000</v>
      </c>
      <c r="G22">
        <v>60000</v>
      </c>
      <c r="H22">
        <v>60000</v>
      </c>
      <c r="I22">
        <v>7032.65</v>
      </c>
      <c r="J22">
        <v>52967.35</v>
      </c>
      <c r="K22">
        <v>3486.65</v>
      </c>
      <c r="L22">
        <v>0</v>
      </c>
      <c r="M22">
        <v>0</v>
      </c>
      <c r="N22">
        <v>0</v>
      </c>
      <c r="O22">
        <v>1722</v>
      </c>
      <c r="P22">
        <v>0</v>
      </c>
      <c r="Q22">
        <v>0</v>
      </c>
      <c r="R22">
        <v>1824</v>
      </c>
      <c r="S22">
        <v>7032.65</v>
      </c>
      <c r="U22">
        <f t="shared" si="8"/>
        <v>0</v>
      </c>
      <c r="V22" t="b">
        <f t="shared" si="0"/>
        <v>1</v>
      </c>
      <c r="W22" t="b">
        <f t="shared" si="1"/>
        <v>1</v>
      </c>
      <c r="X22">
        <f t="shared" si="2"/>
        <v>0</v>
      </c>
      <c r="Y22">
        <f t="shared" si="3"/>
        <v>0</v>
      </c>
      <c r="Z22">
        <f t="shared" si="4"/>
        <v>0</v>
      </c>
      <c r="AA22">
        <f t="shared" si="5"/>
        <v>0</v>
      </c>
      <c r="AB22">
        <f t="shared" si="6"/>
        <v>0</v>
      </c>
      <c r="AC22">
        <f t="shared" si="7"/>
        <v>0</v>
      </c>
      <c r="AE22" t="s">
        <v>391</v>
      </c>
      <c r="AF22" t="s">
        <v>385</v>
      </c>
      <c r="AG22" t="s">
        <v>390</v>
      </c>
      <c r="AH22" t="s">
        <v>20</v>
      </c>
      <c r="AI22" t="s">
        <v>21</v>
      </c>
      <c r="AJ22">
        <v>60000</v>
      </c>
      <c r="AK22">
        <v>0</v>
      </c>
      <c r="AL22">
        <v>60000</v>
      </c>
      <c r="AM22">
        <v>1722</v>
      </c>
      <c r="AN22">
        <v>3486.65</v>
      </c>
      <c r="AO22">
        <v>1824</v>
      </c>
      <c r="AP22">
        <v>0</v>
      </c>
      <c r="AQ22">
        <v>7032.65</v>
      </c>
      <c r="AR22">
        <v>52967.35</v>
      </c>
    </row>
    <row r="23" spans="1:44" ht="15">
      <c r="A23">
        <v>3556</v>
      </c>
      <c r="B23" t="s">
        <v>848</v>
      </c>
      <c r="C23">
        <v>1800426841</v>
      </c>
      <c r="D23">
        <v>44593</v>
      </c>
      <c r="E23" t="s">
        <v>220</v>
      </c>
      <c r="F23">
        <v>30000</v>
      </c>
      <c r="G23">
        <v>30000</v>
      </c>
      <c r="H23">
        <v>30000</v>
      </c>
      <c r="I23">
        <v>1873</v>
      </c>
      <c r="J23">
        <v>28127</v>
      </c>
      <c r="K23">
        <v>0</v>
      </c>
      <c r="L23">
        <v>0</v>
      </c>
      <c r="M23">
        <v>0</v>
      </c>
      <c r="N23">
        <v>0</v>
      </c>
      <c r="O23">
        <v>861</v>
      </c>
      <c r="P23">
        <v>100</v>
      </c>
      <c r="Q23">
        <v>0</v>
      </c>
      <c r="R23">
        <v>912</v>
      </c>
      <c r="S23">
        <v>1873</v>
      </c>
      <c r="U23">
        <f t="shared" si="8"/>
        <v>100</v>
      </c>
      <c r="V23" t="b">
        <f t="shared" si="0"/>
        <v>1</v>
      </c>
      <c r="W23" t="b">
        <f t="shared" si="1"/>
        <v>1</v>
      </c>
      <c r="X23">
        <f t="shared" si="2"/>
        <v>0</v>
      </c>
      <c r="Y23">
        <f t="shared" si="3"/>
        <v>0</v>
      </c>
      <c r="Z23">
        <f t="shared" si="4"/>
        <v>0</v>
      </c>
      <c r="AA23">
        <f t="shared" si="5"/>
        <v>0</v>
      </c>
      <c r="AB23">
        <f t="shared" si="6"/>
        <v>0</v>
      </c>
      <c r="AC23">
        <f t="shared" si="7"/>
        <v>0</v>
      </c>
      <c r="AE23" t="s">
        <v>848</v>
      </c>
      <c r="AF23" t="s">
        <v>843</v>
      </c>
      <c r="AG23" t="s">
        <v>220</v>
      </c>
      <c r="AH23" t="s">
        <v>20</v>
      </c>
      <c r="AI23" t="s">
        <v>21</v>
      </c>
      <c r="AJ23">
        <v>30000</v>
      </c>
      <c r="AK23">
        <v>0</v>
      </c>
      <c r="AL23">
        <v>30000</v>
      </c>
      <c r="AM23">
        <v>861</v>
      </c>
      <c r="AN23">
        <v>0</v>
      </c>
      <c r="AO23">
        <v>912</v>
      </c>
      <c r="AP23">
        <v>100</v>
      </c>
      <c r="AQ23">
        <v>1873</v>
      </c>
      <c r="AR23">
        <v>28127</v>
      </c>
    </row>
    <row r="24" spans="1:44" ht="15">
      <c r="A24">
        <v>3103</v>
      </c>
      <c r="B24" t="s">
        <v>80</v>
      </c>
      <c r="C24">
        <v>107273559</v>
      </c>
      <c r="D24">
        <v>44136</v>
      </c>
      <c r="E24" t="s">
        <v>81</v>
      </c>
      <c r="F24">
        <v>60000</v>
      </c>
      <c r="G24">
        <v>60000</v>
      </c>
      <c r="H24">
        <v>60000</v>
      </c>
      <c r="I24">
        <v>7032.65</v>
      </c>
      <c r="J24">
        <v>52967.35</v>
      </c>
      <c r="K24">
        <v>3486.65</v>
      </c>
      <c r="L24">
        <v>0</v>
      </c>
      <c r="M24">
        <v>0</v>
      </c>
      <c r="N24">
        <v>0</v>
      </c>
      <c r="O24">
        <v>1722</v>
      </c>
      <c r="P24">
        <v>0</v>
      </c>
      <c r="Q24">
        <v>0</v>
      </c>
      <c r="R24">
        <v>1824</v>
      </c>
      <c r="S24">
        <v>7032.65</v>
      </c>
      <c r="U24">
        <f t="shared" si="8"/>
        <v>0</v>
      </c>
      <c r="V24" t="b">
        <f t="shared" si="0"/>
        <v>1</v>
      </c>
      <c r="W24" t="b">
        <f t="shared" si="1"/>
        <v>1</v>
      </c>
      <c r="X24">
        <f t="shared" si="2"/>
        <v>0</v>
      </c>
      <c r="Y24">
        <f t="shared" si="3"/>
        <v>0</v>
      </c>
      <c r="Z24">
        <f t="shared" si="4"/>
        <v>0</v>
      </c>
      <c r="AA24">
        <f t="shared" si="5"/>
        <v>0</v>
      </c>
      <c r="AB24">
        <f t="shared" si="6"/>
        <v>0</v>
      </c>
      <c r="AC24">
        <f t="shared" si="7"/>
        <v>0</v>
      </c>
      <c r="AE24" t="s">
        <v>80</v>
      </c>
      <c r="AF24" t="s">
        <v>71</v>
      </c>
      <c r="AG24" t="s">
        <v>81</v>
      </c>
      <c r="AH24" t="s">
        <v>20</v>
      </c>
      <c r="AI24" t="s">
        <v>21</v>
      </c>
      <c r="AJ24">
        <v>60000</v>
      </c>
      <c r="AK24">
        <v>0</v>
      </c>
      <c r="AL24">
        <v>60000</v>
      </c>
      <c r="AM24">
        <v>1722</v>
      </c>
      <c r="AN24">
        <v>3486.65</v>
      </c>
      <c r="AO24">
        <v>1824</v>
      </c>
      <c r="AP24">
        <v>0</v>
      </c>
      <c r="AQ24">
        <v>7032.65</v>
      </c>
      <c r="AR24">
        <v>52967.35</v>
      </c>
    </row>
    <row r="25" spans="1:44" ht="15">
      <c r="A25">
        <v>2974</v>
      </c>
      <c r="B25" t="s">
        <v>802</v>
      </c>
      <c r="C25">
        <v>106355985</v>
      </c>
      <c r="D25">
        <v>44060</v>
      </c>
      <c r="E25" t="s">
        <v>804</v>
      </c>
      <c r="F25">
        <v>145000</v>
      </c>
      <c r="G25">
        <v>145000</v>
      </c>
      <c r="H25">
        <v>145000</v>
      </c>
      <c r="I25">
        <v>31260.06</v>
      </c>
      <c r="J25">
        <v>113739.94</v>
      </c>
      <c r="K25">
        <v>22690.56</v>
      </c>
      <c r="L25">
        <v>0</v>
      </c>
      <c r="M25">
        <v>0</v>
      </c>
      <c r="N25">
        <v>0</v>
      </c>
      <c r="O25">
        <v>4161.5</v>
      </c>
      <c r="P25">
        <v>0</v>
      </c>
      <c r="Q25">
        <v>0</v>
      </c>
      <c r="R25">
        <v>4408</v>
      </c>
      <c r="S25">
        <v>31260.06</v>
      </c>
      <c r="U25">
        <f t="shared" si="8"/>
        <v>0</v>
      </c>
      <c r="V25" t="b">
        <f t="shared" si="0"/>
        <v>1</v>
      </c>
      <c r="W25" t="b">
        <f t="shared" si="1"/>
        <v>1</v>
      </c>
      <c r="X25">
        <f t="shared" si="2"/>
        <v>0</v>
      </c>
      <c r="Y25">
        <f t="shared" si="3"/>
        <v>0</v>
      </c>
      <c r="Z25">
        <f t="shared" si="4"/>
        <v>0</v>
      </c>
      <c r="AA25">
        <f t="shared" si="5"/>
        <v>0</v>
      </c>
      <c r="AB25">
        <f t="shared" si="6"/>
        <v>0</v>
      </c>
      <c r="AC25">
        <f t="shared" si="7"/>
        <v>0</v>
      </c>
      <c r="AE25" t="s">
        <v>802</v>
      </c>
      <c r="AF25" t="s">
        <v>803</v>
      </c>
      <c r="AG25" t="s">
        <v>804</v>
      </c>
      <c r="AH25" t="s">
        <v>20</v>
      </c>
      <c r="AI25" t="s">
        <v>21</v>
      </c>
      <c r="AJ25">
        <v>145000</v>
      </c>
      <c r="AK25">
        <v>0</v>
      </c>
      <c r="AL25">
        <v>145000</v>
      </c>
      <c r="AM25">
        <v>4161.5</v>
      </c>
      <c r="AN25">
        <v>22690.56</v>
      </c>
      <c r="AO25">
        <v>4408</v>
      </c>
      <c r="AP25">
        <v>0</v>
      </c>
      <c r="AQ25">
        <v>31260.06</v>
      </c>
      <c r="AR25">
        <v>113739.94</v>
      </c>
    </row>
    <row r="26" spans="1:44" ht="15">
      <c r="A26">
        <v>3192</v>
      </c>
      <c r="B26" t="s">
        <v>276</v>
      </c>
      <c r="C26">
        <v>110243458</v>
      </c>
      <c r="D26">
        <v>44166</v>
      </c>
      <c r="E26" t="s">
        <v>242</v>
      </c>
      <c r="F26">
        <v>15000</v>
      </c>
      <c r="G26">
        <v>15000</v>
      </c>
      <c r="H26">
        <v>15000</v>
      </c>
      <c r="I26">
        <v>886.5</v>
      </c>
      <c r="J26">
        <v>14113.5</v>
      </c>
      <c r="K26">
        <v>0</v>
      </c>
      <c r="L26">
        <v>0</v>
      </c>
      <c r="M26">
        <v>0</v>
      </c>
      <c r="N26">
        <v>0</v>
      </c>
      <c r="O26">
        <v>430.5</v>
      </c>
      <c r="P26">
        <v>0</v>
      </c>
      <c r="Q26">
        <v>0</v>
      </c>
      <c r="R26">
        <v>456</v>
      </c>
      <c r="S26">
        <v>886.5</v>
      </c>
      <c r="U26">
        <f t="shared" si="8"/>
        <v>0</v>
      </c>
      <c r="V26" t="b">
        <f t="shared" si="0"/>
        <v>1</v>
      </c>
      <c r="W26" t="b">
        <f t="shared" si="1"/>
        <v>1</v>
      </c>
      <c r="X26">
        <f t="shared" si="2"/>
        <v>0</v>
      </c>
      <c r="Y26">
        <f t="shared" si="3"/>
        <v>0</v>
      </c>
      <c r="Z26">
        <f t="shared" si="4"/>
        <v>0</v>
      </c>
      <c r="AA26">
        <f t="shared" si="5"/>
        <v>0</v>
      </c>
      <c r="AB26">
        <f t="shared" si="6"/>
        <v>0</v>
      </c>
      <c r="AC26">
        <f t="shared" si="7"/>
        <v>0</v>
      </c>
      <c r="AE26" t="s">
        <v>276</v>
      </c>
      <c r="AF26" t="s">
        <v>209</v>
      </c>
      <c r="AG26" t="s">
        <v>242</v>
      </c>
      <c r="AH26" t="s">
        <v>20</v>
      </c>
      <c r="AI26" t="s">
        <v>29</v>
      </c>
      <c r="AJ26">
        <v>15000</v>
      </c>
      <c r="AK26">
        <v>0</v>
      </c>
      <c r="AL26">
        <v>15000</v>
      </c>
      <c r="AM26">
        <v>430.5</v>
      </c>
      <c r="AN26">
        <v>0</v>
      </c>
      <c r="AO26">
        <v>456</v>
      </c>
      <c r="AP26">
        <v>0</v>
      </c>
      <c r="AQ26">
        <v>886.5</v>
      </c>
      <c r="AR26">
        <v>14113.5</v>
      </c>
    </row>
    <row r="27" spans="1:44" ht="15">
      <c r="A27">
        <v>679</v>
      </c>
      <c r="B27" t="s">
        <v>303</v>
      </c>
      <c r="C27">
        <v>107169153</v>
      </c>
      <c r="D27">
        <v>38415</v>
      </c>
      <c r="E27" t="s">
        <v>55</v>
      </c>
      <c r="F27">
        <v>40000</v>
      </c>
      <c r="G27">
        <v>40000</v>
      </c>
      <c r="H27">
        <v>40000</v>
      </c>
      <c r="I27">
        <v>2806.65</v>
      </c>
      <c r="J27">
        <v>37193.35</v>
      </c>
      <c r="K27">
        <v>442.65</v>
      </c>
      <c r="L27">
        <v>0</v>
      </c>
      <c r="M27">
        <v>0</v>
      </c>
      <c r="N27">
        <v>0</v>
      </c>
      <c r="O27">
        <v>1148</v>
      </c>
      <c r="P27">
        <v>0</v>
      </c>
      <c r="Q27">
        <v>0</v>
      </c>
      <c r="R27">
        <v>1216</v>
      </c>
      <c r="S27">
        <v>2806.65</v>
      </c>
      <c r="U27">
        <f t="shared" si="8"/>
        <v>0</v>
      </c>
      <c r="V27" t="b">
        <f t="shared" si="0"/>
        <v>1</v>
      </c>
      <c r="W27" t="b">
        <f t="shared" si="1"/>
        <v>1</v>
      </c>
      <c r="X27">
        <f t="shared" si="2"/>
        <v>0</v>
      </c>
      <c r="Y27">
        <f t="shared" si="3"/>
        <v>0</v>
      </c>
      <c r="Z27">
        <f t="shared" si="4"/>
        <v>0</v>
      </c>
      <c r="AA27">
        <f t="shared" si="5"/>
        <v>0</v>
      </c>
      <c r="AB27">
        <f t="shared" si="6"/>
        <v>0</v>
      </c>
      <c r="AC27">
        <f t="shared" si="7"/>
        <v>0</v>
      </c>
      <c r="AE27" t="s">
        <v>303</v>
      </c>
      <c r="AF27" t="s">
        <v>287</v>
      </c>
      <c r="AG27" t="s">
        <v>55</v>
      </c>
      <c r="AH27" t="s">
        <v>20</v>
      </c>
      <c r="AI27" t="s">
        <v>29</v>
      </c>
      <c r="AJ27">
        <v>40000</v>
      </c>
      <c r="AK27">
        <v>0</v>
      </c>
      <c r="AL27">
        <v>40000</v>
      </c>
      <c r="AM27">
        <v>1148</v>
      </c>
      <c r="AN27">
        <v>442.65</v>
      </c>
      <c r="AO27">
        <v>1216</v>
      </c>
      <c r="AP27">
        <v>0</v>
      </c>
      <c r="AQ27">
        <v>2806.65</v>
      </c>
      <c r="AR27">
        <v>37193.35</v>
      </c>
    </row>
    <row r="28" spans="1:44" ht="15">
      <c r="A28">
        <v>3135</v>
      </c>
      <c r="B28" t="s">
        <v>682</v>
      </c>
      <c r="C28">
        <v>4100056029</v>
      </c>
      <c r="D28">
        <v>44166</v>
      </c>
      <c r="E28" t="s">
        <v>279</v>
      </c>
      <c r="F28">
        <v>25000</v>
      </c>
      <c r="G28">
        <v>25000</v>
      </c>
      <c r="H28">
        <v>25000</v>
      </c>
      <c r="I28">
        <v>1577.5</v>
      </c>
      <c r="J28">
        <v>23422.5</v>
      </c>
      <c r="K28">
        <v>0</v>
      </c>
      <c r="L28">
        <v>0</v>
      </c>
      <c r="M28">
        <v>0</v>
      </c>
      <c r="N28">
        <v>0</v>
      </c>
      <c r="O28">
        <v>717.5</v>
      </c>
      <c r="P28">
        <v>100</v>
      </c>
      <c r="Q28">
        <v>0</v>
      </c>
      <c r="R28">
        <v>760</v>
      </c>
      <c r="S28">
        <v>1577.5</v>
      </c>
      <c r="U28">
        <f t="shared" si="8"/>
        <v>100</v>
      </c>
      <c r="V28" t="b">
        <f t="shared" si="0"/>
        <v>1</v>
      </c>
      <c r="W28" t="b">
        <f t="shared" si="1"/>
        <v>1</v>
      </c>
      <c r="X28">
        <f t="shared" si="2"/>
        <v>0</v>
      </c>
      <c r="Y28">
        <f t="shared" si="3"/>
        <v>0</v>
      </c>
      <c r="Z28">
        <f t="shared" si="4"/>
        <v>0</v>
      </c>
      <c r="AA28">
        <f t="shared" si="5"/>
        <v>0</v>
      </c>
      <c r="AB28">
        <f t="shared" si="6"/>
        <v>0</v>
      </c>
      <c r="AC28">
        <f t="shared" si="7"/>
        <v>0</v>
      </c>
      <c r="AE28" t="s">
        <v>682</v>
      </c>
      <c r="AF28" t="s">
        <v>672</v>
      </c>
      <c r="AG28" t="s">
        <v>279</v>
      </c>
      <c r="AH28" t="s">
        <v>20</v>
      </c>
      <c r="AI28" t="s">
        <v>21</v>
      </c>
      <c r="AJ28">
        <v>25000</v>
      </c>
      <c r="AK28">
        <v>0</v>
      </c>
      <c r="AL28">
        <v>25000</v>
      </c>
      <c r="AM28">
        <v>717.5</v>
      </c>
      <c r="AN28">
        <v>0</v>
      </c>
      <c r="AO28">
        <v>760</v>
      </c>
      <c r="AP28">
        <v>100</v>
      </c>
      <c r="AQ28">
        <v>1577.5</v>
      </c>
      <c r="AR28">
        <v>23422.5</v>
      </c>
    </row>
    <row r="29" spans="1:44" ht="15">
      <c r="A29">
        <v>3398</v>
      </c>
      <c r="B29" t="s">
        <v>310</v>
      </c>
      <c r="C29">
        <v>117786384</v>
      </c>
      <c r="D29">
        <v>44319</v>
      </c>
      <c r="E29" t="s">
        <v>55</v>
      </c>
      <c r="F29">
        <v>45000</v>
      </c>
      <c r="G29">
        <v>45000</v>
      </c>
      <c r="H29">
        <v>45000</v>
      </c>
      <c r="I29">
        <v>3807.82</v>
      </c>
      <c r="J29">
        <v>41192.18</v>
      </c>
      <c r="K29">
        <v>1148.32</v>
      </c>
      <c r="L29">
        <v>0</v>
      </c>
      <c r="M29">
        <v>0</v>
      </c>
      <c r="N29">
        <v>0</v>
      </c>
      <c r="O29">
        <v>1291.5</v>
      </c>
      <c r="P29">
        <v>0</v>
      </c>
      <c r="Q29">
        <v>0</v>
      </c>
      <c r="R29">
        <v>1368</v>
      </c>
      <c r="S29">
        <v>3807.82</v>
      </c>
      <c r="U29">
        <f t="shared" si="8"/>
        <v>0</v>
      </c>
      <c r="V29" t="b">
        <f t="shared" si="0"/>
        <v>1</v>
      </c>
      <c r="W29" t="b">
        <f t="shared" si="1"/>
        <v>1</v>
      </c>
      <c r="X29">
        <f t="shared" si="2"/>
        <v>0</v>
      </c>
      <c r="Y29">
        <f t="shared" si="3"/>
        <v>0</v>
      </c>
      <c r="Z29">
        <f t="shared" si="4"/>
        <v>0</v>
      </c>
      <c r="AA29">
        <f t="shared" si="5"/>
        <v>0</v>
      </c>
      <c r="AB29">
        <f t="shared" si="6"/>
        <v>0</v>
      </c>
      <c r="AC29">
        <f t="shared" si="7"/>
        <v>0</v>
      </c>
      <c r="AE29" t="s">
        <v>310</v>
      </c>
      <c r="AF29" t="s">
        <v>305</v>
      </c>
      <c r="AG29" t="s">
        <v>55</v>
      </c>
      <c r="AH29" t="s">
        <v>20</v>
      </c>
      <c r="AI29" t="s">
        <v>29</v>
      </c>
      <c r="AJ29">
        <v>45000</v>
      </c>
      <c r="AK29">
        <v>0</v>
      </c>
      <c r="AL29">
        <v>45000</v>
      </c>
      <c r="AM29">
        <v>1291.5</v>
      </c>
      <c r="AN29">
        <v>1148.32</v>
      </c>
      <c r="AO29">
        <v>1368</v>
      </c>
      <c r="AP29">
        <v>0</v>
      </c>
      <c r="AQ29">
        <v>3807.8199999999997</v>
      </c>
      <c r="AR29">
        <v>41192.18</v>
      </c>
    </row>
    <row r="30" spans="1:44" ht="15">
      <c r="A30">
        <v>3120</v>
      </c>
      <c r="B30" t="s">
        <v>382</v>
      </c>
      <c r="C30">
        <v>118233808</v>
      </c>
      <c r="D30">
        <v>44137</v>
      </c>
      <c r="E30" t="s">
        <v>383</v>
      </c>
      <c r="F30">
        <v>50000</v>
      </c>
      <c r="G30">
        <v>50000</v>
      </c>
      <c r="H30">
        <v>50000</v>
      </c>
      <c r="I30">
        <v>4909</v>
      </c>
      <c r="J30">
        <v>45091</v>
      </c>
      <c r="K30">
        <v>1854</v>
      </c>
      <c r="L30">
        <v>0</v>
      </c>
      <c r="M30">
        <v>0</v>
      </c>
      <c r="N30">
        <v>0</v>
      </c>
      <c r="O30">
        <v>1435</v>
      </c>
      <c r="P30">
        <v>100</v>
      </c>
      <c r="Q30">
        <v>0</v>
      </c>
      <c r="R30">
        <v>1520</v>
      </c>
      <c r="S30">
        <v>4909</v>
      </c>
      <c r="U30">
        <f t="shared" si="8"/>
        <v>100</v>
      </c>
      <c r="V30" t="b">
        <f t="shared" si="0"/>
        <v>1</v>
      </c>
      <c r="W30" t="b">
        <f t="shared" si="1"/>
        <v>1</v>
      </c>
      <c r="X30">
        <f t="shared" si="2"/>
        <v>0</v>
      </c>
      <c r="Y30">
        <f t="shared" si="3"/>
        <v>0</v>
      </c>
      <c r="Z30">
        <f t="shared" si="4"/>
        <v>0</v>
      </c>
      <c r="AA30">
        <f t="shared" si="5"/>
        <v>0</v>
      </c>
      <c r="AB30">
        <f t="shared" si="6"/>
        <v>0</v>
      </c>
      <c r="AC30">
        <f t="shared" si="7"/>
        <v>0</v>
      </c>
      <c r="AE30" t="s">
        <v>382</v>
      </c>
      <c r="AF30" t="s">
        <v>379</v>
      </c>
      <c r="AG30" t="s">
        <v>383</v>
      </c>
      <c r="AH30" t="s">
        <v>20</v>
      </c>
      <c r="AI30" t="s">
        <v>29</v>
      </c>
      <c r="AJ30">
        <v>50000</v>
      </c>
      <c r="AK30">
        <v>0</v>
      </c>
      <c r="AL30">
        <v>50000</v>
      </c>
      <c r="AM30">
        <v>1435</v>
      </c>
      <c r="AN30">
        <v>1854</v>
      </c>
      <c r="AO30">
        <v>1520</v>
      </c>
      <c r="AP30">
        <v>100</v>
      </c>
      <c r="AQ30">
        <v>4909</v>
      </c>
      <c r="AR30">
        <v>45091</v>
      </c>
    </row>
    <row r="31" spans="1:44" ht="15">
      <c r="A31">
        <v>1309</v>
      </c>
      <c r="B31" t="s">
        <v>387</v>
      </c>
      <c r="C31">
        <v>101040202</v>
      </c>
      <c r="D31">
        <v>38461</v>
      </c>
      <c r="E31" t="s">
        <v>388</v>
      </c>
      <c r="F31">
        <v>80000</v>
      </c>
      <c r="G31">
        <v>80000</v>
      </c>
      <c r="H31">
        <v>80000</v>
      </c>
      <c r="I31">
        <v>14713.02</v>
      </c>
      <c r="J31">
        <v>65286.98</v>
      </c>
      <c r="K31">
        <v>7004.09</v>
      </c>
      <c r="L31">
        <v>1587.38</v>
      </c>
      <c r="M31">
        <v>0</v>
      </c>
      <c r="N31">
        <v>0</v>
      </c>
      <c r="O31">
        <v>2296</v>
      </c>
      <c r="P31">
        <v>0</v>
      </c>
      <c r="Q31">
        <v>1393.55</v>
      </c>
      <c r="R31">
        <v>2432</v>
      </c>
      <c r="S31">
        <v>14713.02</v>
      </c>
      <c r="U31">
        <f t="shared" si="8"/>
        <v>2980.9300000000003</v>
      </c>
      <c r="V31" t="b">
        <f t="shared" si="0"/>
        <v>1</v>
      </c>
      <c r="W31" t="b">
        <f t="shared" si="1"/>
        <v>1</v>
      </c>
      <c r="X31">
        <f t="shared" si="2"/>
        <v>0</v>
      </c>
      <c r="Y31">
        <f t="shared" si="3"/>
        <v>0</v>
      </c>
      <c r="Z31">
        <f t="shared" si="4"/>
        <v>0</v>
      </c>
      <c r="AA31">
        <f t="shared" si="5"/>
        <v>0</v>
      </c>
      <c r="AB31">
        <f t="shared" si="6"/>
        <v>0</v>
      </c>
      <c r="AC31">
        <f t="shared" si="7"/>
        <v>0</v>
      </c>
      <c r="AE31" t="s">
        <v>387</v>
      </c>
      <c r="AF31" t="s">
        <v>385</v>
      </c>
      <c r="AG31" t="s">
        <v>388</v>
      </c>
      <c r="AH31" t="s">
        <v>20</v>
      </c>
      <c r="AI31" t="s">
        <v>29</v>
      </c>
      <c r="AJ31">
        <v>80000</v>
      </c>
      <c r="AK31">
        <v>0</v>
      </c>
      <c r="AL31">
        <v>80000</v>
      </c>
      <c r="AM31">
        <v>2296</v>
      </c>
      <c r="AN31">
        <v>7004.09</v>
      </c>
      <c r="AO31">
        <v>2432</v>
      </c>
      <c r="AP31">
        <v>2980.9300000000003</v>
      </c>
      <c r="AQ31">
        <v>14713.02</v>
      </c>
      <c r="AR31">
        <v>65286.979999999996</v>
      </c>
    </row>
    <row r="32" spans="1:44" ht="15">
      <c r="A32">
        <v>3144</v>
      </c>
      <c r="B32" t="s">
        <v>704</v>
      </c>
      <c r="C32">
        <v>3104449545</v>
      </c>
      <c r="D32">
        <v>44166</v>
      </c>
      <c r="E32" t="s">
        <v>571</v>
      </c>
      <c r="F32">
        <v>60000</v>
      </c>
      <c r="G32">
        <v>60000</v>
      </c>
      <c r="H32">
        <v>60000</v>
      </c>
      <c r="I32">
        <v>7032.65</v>
      </c>
      <c r="J32">
        <v>52967.35</v>
      </c>
      <c r="K32">
        <v>3486.65</v>
      </c>
      <c r="L32">
        <v>0</v>
      </c>
      <c r="M32">
        <v>0</v>
      </c>
      <c r="N32">
        <v>0</v>
      </c>
      <c r="O32">
        <v>1722</v>
      </c>
      <c r="P32">
        <v>0</v>
      </c>
      <c r="Q32">
        <v>0</v>
      </c>
      <c r="R32">
        <v>1824</v>
      </c>
      <c r="S32">
        <v>7032.65</v>
      </c>
      <c r="U32">
        <f t="shared" si="8"/>
        <v>0</v>
      </c>
      <c r="V32" t="b">
        <f t="shared" si="0"/>
        <v>1</v>
      </c>
      <c r="W32" t="b">
        <f t="shared" si="1"/>
        <v>1</v>
      </c>
      <c r="X32">
        <f t="shared" si="2"/>
        <v>0</v>
      </c>
      <c r="Y32">
        <f t="shared" si="3"/>
        <v>0</v>
      </c>
      <c r="Z32">
        <f t="shared" si="4"/>
        <v>0</v>
      </c>
      <c r="AA32">
        <f t="shared" si="5"/>
        <v>0</v>
      </c>
      <c r="AB32">
        <f t="shared" si="6"/>
        <v>0</v>
      </c>
      <c r="AC32">
        <f t="shared" si="7"/>
        <v>0</v>
      </c>
      <c r="AE32" t="s">
        <v>704</v>
      </c>
      <c r="AF32" t="s">
        <v>705</v>
      </c>
      <c r="AG32" t="s">
        <v>571</v>
      </c>
      <c r="AH32" t="s">
        <v>20</v>
      </c>
      <c r="AI32" t="s">
        <v>29</v>
      </c>
      <c r="AJ32">
        <v>60000</v>
      </c>
      <c r="AK32">
        <v>0</v>
      </c>
      <c r="AL32">
        <v>60000</v>
      </c>
      <c r="AM32">
        <v>1722</v>
      </c>
      <c r="AN32">
        <v>3486.65</v>
      </c>
      <c r="AO32">
        <v>1824</v>
      </c>
      <c r="AP32">
        <v>0</v>
      </c>
      <c r="AQ32">
        <v>7032.65</v>
      </c>
      <c r="AR32">
        <v>52967.35</v>
      </c>
    </row>
    <row r="33" spans="1:44" ht="15">
      <c r="A33">
        <v>3237</v>
      </c>
      <c r="B33" t="s">
        <v>151</v>
      </c>
      <c r="C33">
        <v>100706571</v>
      </c>
      <c r="D33">
        <v>44228</v>
      </c>
      <c r="E33" t="s">
        <v>149</v>
      </c>
      <c r="F33">
        <v>35000</v>
      </c>
      <c r="G33">
        <v>35000</v>
      </c>
      <c r="H33">
        <v>35000</v>
      </c>
      <c r="I33">
        <v>2068.5</v>
      </c>
      <c r="J33">
        <v>32931.5</v>
      </c>
      <c r="K33">
        <v>0</v>
      </c>
      <c r="L33">
        <v>0</v>
      </c>
      <c r="M33">
        <v>0</v>
      </c>
      <c r="N33">
        <v>0</v>
      </c>
      <c r="O33">
        <v>1004.5</v>
      </c>
      <c r="P33">
        <v>0</v>
      </c>
      <c r="Q33">
        <v>0</v>
      </c>
      <c r="R33">
        <v>1064</v>
      </c>
      <c r="S33">
        <v>2068.5</v>
      </c>
      <c r="U33">
        <f t="shared" si="8"/>
        <v>0</v>
      </c>
      <c r="V33" t="b">
        <f t="shared" si="0"/>
        <v>1</v>
      </c>
      <c r="W33" t="b">
        <f t="shared" si="1"/>
        <v>1</v>
      </c>
      <c r="X33">
        <f t="shared" si="2"/>
        <v>0</v>
      </c>
      <c r="Y33">
        <f t="shared" si="3"/>
        <v>0</v>
      </c>
      <c r="Z33">
        <f t="shared" si="4"/>
        <v>0</v>
      </c>
      <c r="AA33">
        <f t="shared" si="5"/>
        <v>0</v>
      </c>
      <c r="AB33">
        <f t="shared" si="6"/>
        <v>0</v>
      </c>
      <c r="AC33">
        <f t="shared" si="7"/>
        <v>0</v>
      </c>
      <c r="AE33" t="s">
        <v>151</v>
      </c>
      <c r="AF33" t="s">
        <v>123</v>
      </c>
      <c r="AG33" t="s">
        <v>149</v>
      </c>
      <c r="AH33" t="s">
        <v>20</v>
      </c>
      <c r="AI33" t="s">
        <v>29</v>
      </c>
      <c r="AJ33">
        <v>35000</v>
      </c>
      <c r="AK33">
        <v>0</v>
      </c>
      <c r="AL33">
        <v>35000</v>
      </c>
      <c r="AM33">
        <v>1004.5</v>
      </c>
      <c r="AN33">
        <v>0</v>
      </c>
      <c r="AO33">
        <v>1064</v>
      </c>
      <c r="AP33">
        <v>0</v>
      </c>
      <c r="AQ33">
        <v>2068.5</v>
      </c>
      <c r="AR33">
        <v>32931.5</v>
      </c>
    </row>
    <row r="34" spans="1:44" ht="15">
      <c r="A34">
        <v>3189</v>
      </c>
      <c r="B34" t="s">
        <v>101</v>
      </c>
      <c r="C34">
        <v>22400217372</v>
      </c>
      <c r="D34">
        <v>44166</v>
      </c>
      <c r="E34" t="s">
        <v>102</v>
      </c>
      <c r="F34">
        <v>40000</v>
      </c>
      <c r="G34">
        <v>40000</v>
      </c>
      <c r="H34">
        <v>40000</v>
      </c>
      <c r="I34">
        <v>2806.65</v>
      </c>
      <c r="J34">
        <v>37193.35</v>
      </c>
      <c r="K34">
        <v>442.65</v>
      </c>
      <c r="L34">
        <v>0</v>
      </c>
      <c r="M34">
        <v>0</v>
      </c>
      <c r="N34">
        <v>0</v>
      </c>
      <c r="O34">
        <v>1148</v>
      </c>
      <c r="P34">
        <v>0</v>
      </c>
      <c r="Q34">
        <v>0</v>
      </c>
      <c r="R34">
        <v>1216</v>
      </c>
      <c r="S34">
        <v>2806.65</v>
      </c>
      <c r="U34">
        <f t="shared" si="8"/>
        <v>0</v>
      </c>
      <c r="V34" t="b">
        <f t="shared" si="0"/>
        <v>1</v>
      </c>
      <c r="W34" t="b">
        <f t="shared" si="1"/>
        <v>1</v>
      </c>
      <c r="X34">
        <f t="shared" si="2"/>
        <v>0</v>
      </c>
      <c r="Y34">
        <f t="shared" si="3"/>
        <v>0</v>
      </c>
      <c r="Z34">
        <f t="shared" si="4"/>
        <v>0</v>
      </c>
      <c r="AA34">
        <f t="shared" si="5"/>
        <v>0</v>
      </c>
      <c r="AB34">
        <f t="shared" si="6"/>
        <v>0</v>
      </c>
      <c r="AC34">
        <f t="shared" si="7"/>
        <v>0</v>
      </c>
      <c r="AE34" t="s">
        <v>101</v>
      </c>
      <c r="AF34" t="s">
        <v>71</v>
      </c>
      <c r="AG34" t="s">
        <v>102</v>
      </c>
      <c r="AH34" t="s">
        <v>20</v>
      </c>
      <c r="AI34" t="s">
        <v>29</v>
      </c>
      <c r="AJ34">
        <v>40000</v>
      </c>
      <c r="AK34">
        <v>0</v>
      </c>
      <c r="AL34">
        <v>40000</v>
      </c>
      <c r="AM34">
        <v>1148</v>
      </c>
      <c r="AN34">
        <v>442.65</v>
      </c>
      <c r="AO34">
        <v>1216</v>
      </c>
      <c r="AP34">
        <v>0</v>
      </c>
      <c r="AQ34">
        <v>2806.65</v>
      </c>
      <c r="AR34">
        <v>37193.35</v>
      </c>
    </row>
    <row r="35" spans="1:44" ht="15">
      <c r="A35">
        <v>763</v>
      </c>
      <c r="B35" t="s">
        <v>646</v>
      </c>
      <c r="C35">
        <v>108104092</v>
      </c>
      <c r="D35">
        <v>38170</v>
      </c>
      <c r="E35" t="s">
        <v>242</v>
      </c>
      <c r="F35">
        <v>20000</v>
      </c>
      <c r="G35">
        <v>20000</v>
      </c>
      <c r="H35">
        <v>20000</v>
      </c>
      <c r="I35">
        <v>1403.55</v>
      </c>
      <c r="J35">
        <v>18596.45</v>
      </c>
      <c r="K35">
        <v>0</v>
      </c>
      <c r="L35">
        <v>0</v>
      </c>
      <c r="M35">
        <v>0</v>
      </c>
      <c r="N35">
        <v>0</v>
      </c>
      <c r="O35">
        <v>574</v>
      </c>
      <c r="P35">
        <v>0</v>
      </c>
      <c r="Q35">
        <v>221.55</v>
      </c>
      <c r="R35">
        <v>608</v>
      </c>
      <c r="S35">
        <v>1403.55</v>
      </c>
      <c r="U35">
        <f t="shared" si="8"/>
        <v>221.55</v>
      </c>
      <c r="V35" t="b">
        <f t="shared" si="0"/>
        <v>1</v>
      </c>
      <c r="W35" t="b">
        <f t="shared" si="1"/>
        <v>1</v>
      </c>
      <c r="X35">
        <f t="shared" si="2"/>
        <v>0</v>
      </c>
      <c r="Y35">
        <f t="shared" si="3"/>
        <v>0</v>
      </c>
      <c r="Z35">
        <f t="shared" si="4"/>
        <v>0</v>
      </c>
      <c r="AA35">
        <f t="shared" si="5"/>
        <v>0</v>
      </c>
      <c r="AB35">
        <f t="shared" si="6"/>
        <v>0</v>
      </c>
      <c r="AC35">
        <f t="shared" si="7"/>
        <v>0</v>
      </c>
      <c r="AE35" t="s">
        <v>646</v>
      </c>
      <c r="AF35" t="s">
        <v>567</v>
      </c>
      <c r="AG35" t="s">
        <v>242</v>
      </c>
      <c r="AH35" t="s">
        <v>20</v>
      </c>
      <c r="AI35" t="s">
        <v>29</v>
      </c>
      <c r="AJ35">
        <v>20000</v>
      </c>
      <c r="AK35">
        <v>0</v>
      </c>
      <c r="AL35">
        <v>20000</v>
      </c>
      <c r="AM35">
        <v>574</v>
      </c>
      <c r="AN35">
        <v>0</v>
      </c>
      <c r="AO35">
        <v>608</v>
      </c>
      <c r="AP35">
        <v>221.55</v>
      </c>
      <c r="AQ35">
        <v>1403.55</v>
      </c>
      <c r="AR35">
        <v>18596.45</v>
      </c>
    </row>
    <row r="36" spans="1:44" ht="15">
      <c r="A36">
        <v>2306</v>
      </c>
      <c r="B36" t="s">
        <v>477</v>
      </c>
      <c r="C36">
        <v>3105099505</v>
      </c>
      <c r="D36">
        <v>42095</v>
      </c>
      <c r="E36" t="s">
        <v>55</v>
      </c>
      <c r="F36">
        <v>40000</v>
      </c>
      <c r="G36">
        <v>40000</v>
      </c>
      <c r="H36">
        <v>40000</v>
      </c>
      <c r="I36">
        <v>4742.13</v>
      </c>
      <c r="J36">
        <v>35257.87</v>
      </c>
      <c r="K36">
        <v>204.54</v>
      </c>
      <c r="L36">
        <v>1587.38</v>
      </c>
      <c r="M36">
        <v>0</v>
      </c>
      <c r="N36">
        <v>0</v>
      </c>
      <c r="O36">
        <v>1148</v>
      </c>
      <c r="P36">
        <v>100</v>
      </c>
      <c r="Q36">
        <v>486.21</v>
      </c>
      <c r="R36">
        <v>1216</v>
      </c>
      <c r="S36">
        <v>4742.13</v>
      </c>
      <c r="U36">
        <f t="shared" si="8"/>
        <v>2173.59</v>
      </c>
      <c r="V36" t="b">
        <f t="shared" si="0"/>
        <v>1</v>
      </c>
      <c r="W36" t="b">
        <f t="shared" si="1"/>
        <v>1</v>
      </c>
      <c r="X36">
        <f t="shared" si="2"/>
        <v>0</v>
      </c>
      <c r="Y36">
        <f t="shared" si="3"/>
        <v>0</v>
      </c>
      <c r="Z36">
        <f t="shared" si="4"/>
        <v>0</v>
      </c>
      <c r="AA36">
        <f t="shared" si="5"/>
        <v>0</v>
      </c>
      <c r="AB36">
        <f t="shared" si="6"/>
        <v>0</v>
      </c>
      <c r="AC36">
        <f t="shared" si="7"/>
        <v>0</v>
      </c>
      <c r="AE36" t="s">
        <v>477</v>
      </c>
      <c r="AF36" t="s">
        <v>457</v>
      </c>
      <c r="AG36" t="s">
        <v>55</v>
      </c>
      <c r="AH36" t="s">
        <v>20</v>
      </c>
      <c r="AI36" t="s">
        <v>29</v>
      </c>
      <c r="AJ36">
        <v>40000</v>
      </c>
      <c r="AK36">
        <v>0</v>
      </c>
      <c r="AL36">
        <v>40000</v>
      </c>
      <c r="AM36">
        <v>1148</v>
      </c>
      <c r="AN36">
        <v>204.54</v>
      </c>
      <c r="AO36">
        <v>1216</v>
      </c>
      <c r="AP36">
        <v>2173.59</v>
      </c>
      <c r="AQ36">
        <v>4742.13</v>
      </c>
      <c r="AR36">
        <v>35257.87</v>
      </c>
    </row>
    <row r="37" spans="1:44" ht="15">
      <c r="A37">
        <v>1885</v>
      </c>
      <c r="B37" t="s">
        <v>683</v>
      </c>
      <c r="C37">
        <v>4100198789</v>
      </c>
      <c r="D37">
        <v>40179</v>
      </c>
      <c r="E37" t="s">
        <v>112</v>
      </c>
      <c r="F37">
        <v>25000</v>
      </c>
      <c r="G37">
        <v>25000</v>
      </c>
      <c r="H37">
        <v>25000</v>
      </c>
      <c r="I37">
        <v>2537.55</v>
      </c>
      <c r="J37">
        <v>22462.45</v>
      </c>
      <c r="K37">
        <v>0</v>
      </c>
      <c r="L37">
        <v>0</v>
      </c>
      <c r="M37">
        <v>0</v>
      </c>
      <c r="N37">
        <v>0</v>
      </c>
      <c r="O37">
        <v>717.5</v>
      </c>
      <c r="P37">
        <v>100</v>
      </c>
      <c r="Q37">
        <v>960.05</v>
      </c>
      <c r="R37">
        <v>760</v>
      </c>
      <c r="S37">
        <v>2537.55</v>
      </c>
      <c r="U37">
        <f t="shared" si="8"/>
        <v>1060.05</v>
      </c>
      <c r="V37" t="b">
        <f t="shared" si="0"/>
        <v>1</v>
      </c>
      <c r="W37" t="b">
        <f t="shared" si="1"/>
        <v>1</v>
      </c>
      <c r="X37">
        <f t="shared" si="2"/>
        <v>0</v>
      </c>
      <c r="Y37">
        <f t="shared" si="3"/>
        <v>0</v>
      </c>
      <c r="Z37">
        <f t="shared" si="4"/>
        <v>0</v>
      </c>
      <c r="AA37">
        <f t="shared" si="5"/>
        <v>0</v>
      </c>
      <c r="AB37">
        <f t="shared" si="6"/>
        <v>0</v>
      </c>
      <c r="AC37">
        <f t="shared" si="7"/>
        <v>0</v>
      </c>
      <c r="AE37" t="s">
        <v>683</v>
      </c>
      <c r="AF37" t="s">
        <v>672</v>
      </c>
      <c r="AG37" t="s">
        <v>112</v>
      </c>
      <c r="AH37" t="s">
        <v>20</v>
      </c>
      <c r="AI37" t="s">
        <v>29</v>
      </c>
      <c r="AJ37">
        <v>25000</v>
      </c>
      <c r="AK37">
        <v>0</v>
      </c>
      <c r="AL37">
        <v>25000</v>
      </c>
      <c r="AM37">
        <v>717.5</v>
      </c>
      <c r="AN37">
        <v>0</v>
      </c>
      <c r="AO37">
        <v>760</v>
      </c>
      <c r="AP37">
        <v>1060.05</v>
      </c>
      <c r="AQ37">
        <v>2537.55</v>
      </c>
      <c r="AR37">
        <v>22462.45</v>
      </c>
    </row>
    <row r="38" spans="1:44" ht="15">
      <c r="A38">
        <v>2077</v>
      </c>
      <c r="B38" t="s">
        <v>819</v>
      </c>
      <c r="C38">
        <v>113154066</v>
      </c>
      <c r="D38">
        <v>44287</v>
      </c>
      <c r="E38" t="s">
        <v>821</v>
      </c>
      <c r="F38">
        <v>160000</v>
      </c>
      <c r="G38">
        <v>160000</v>
      </c>
      <c r="H38">
        <v>160000</v>
      </c>
      <c r="I38">
        <v>35674.94</v>
      </c>
      <c r="J38">
        <v>124325.06</v>
      </c>
      <c r="K38">
        <v>26218.94</v>
      </c>
      <c r="L38">
        <v>0</v>
      </c>
      <c r="M38">
        <v>0</v>
      </c>
      <c r="N38">
        <v>0</v>
      </c>
      <c r="O38">
        <v>4592</v>
      </c>
      <c r="P38">
        <v>0</v>
      </c>
      <c r="Q38">
        <v>0</v>
      </c>
      <c r="R38">
        <v>4864</v>
      </c>
      <c r="S38">
        <v>35674.94</v>
      </c>
      <c r="U38">
        <f t="shared" si="8"/>
        <v>0</v>
      </c>
      <c r="V38" t="b">
        <f t="shared" si="0"/>
        <v>1</v>
      </c>
      <c r="W38" t="b">
        <f t="shared" si="1"/>
        <v>1</v>
      </c>
      <c r="X38">
        <f t="shared" si="2"/>
        <v>0</v>
      </c>
      <c r="Y38">
        <f t="shared" si="3"/>
        <v>0</v>
      </c>
      <c r="Z38">
        <f t="shared" si="4"/>
        <v>0</v>
      </c>
      <c r="AA38">
        <f t="shared" si="5"/>
        <v>0</v>
      </c>
      <c r="AB38">
        <f t="shared" si="6"/>
        <v>0</v>
      </c>
      <c r="AC38">
        <f t="shared" si="7"/>
        <v>0</v>
      </c>
      <c r="AE38" t="s">
        <v>819</v>
      </c>
      <c r="AF38" t="s">
        <v>820</v>
      </c>
      <c r="AG38" t="s">
        <v>821</v>
      </c>
      <c r="AH38" t="s">
        <v>20</v>
      </c>
      <c r="AI38" t="s">
        <v>29</v>
      </c>
      <c r="AJ38">
        <v>160000</v>
      </c>
      <c r="AK38">
        <v>0</v>
      </c>
      <c r="AL38">
        <v>160000</v>
      </c>
      <c r="AM38">
        <v>4592</v>
      </c>
      <c r="AN38">
        <v>26218.94</v>
      </c>
      <c r="AO38">
        <v>4864</v>
      </c>
      <c r="AP38">
        <v>0</v>
      </c>
      <c r="AQ38">
        <v>35674.94</v>
      </c>
      <c r="AR38">
        <v>124325.06</v>
      </c>
    </row>
    <row r="39" spans="1:44" ht="15">
      <c r="A39">
        <v>3070</v>
      </c>
      <c r="B39" t="s">
        <v>604</v>
      </c>
      <c r="C39">
        <v>112488168</v>
      </c>
      <c r="D39">
        <v>44105</v>
      </c>
      <c r="E39" t="s">
        <v>55</v>
      </c>
      <c r="F39">
        <v>40000</v>
      </c>
      <c r="G39">
        <v>40000</v>
      </c>
      <c r="H39">
        <v>40000</v>
      </c>
      <c r="I39">
        <v>3128.2</v>
      </c>
      <c r="J39">
        <v>36871.8</v>
      </c>
      <c r="K39">
        <v>442.65</v>
      </c>
      <c r="L39">
        <v>0</v>
      </c>
      <c r="M39">
        <v>0</v>
      </c>
      <c r="N39">
        <v>0</v>
      </c>
      <c r="O39">
        <v>1148</v>
      </c>
      <c r="P39">
        <v>100</v>
      </c>
      <c r="Q39">
        <v>221.55</v>
      </c>
      <c r="R39">
        <v>1216</v>
      </c>
      <c r="S39">
        <v>3128.2</v>
      </c>
      <c r="U39">
        <f t="shared" si="8"/>
        <v>321.55</v>
      </c>
      <c r="V39" t="b">
        <f t="shared" si="0"/>
        <v>1</v>
      </c>
      <c r="W39" t="b">
        <f t="shared" si="1"/>
        <v>1</v>
      </c>
      <c r="X39">
        <f t="shared" si="2"/>
        <v>0</v>
      </c>
      <c r="Y39">
        <f t="shared" si="3"/>
        <v>0</v>
      </c>
      <c r="Z39">
        <f t="shared" si="4"/>
        <v>0</v>
      </c>
      <c r="AA39">
        <f t="shared" si="5"/>
        <v>0</v>
      </c>
      <c r="AB39">
        <f t="shared" si="6"/>
        <v>0</v>
      </c>
      <c r="AC39">
        <f t="shared" si="7"/>
        <v>0</v>
      </c>
      <c r="AE39" t="s">
        <v>604</v>
      </c>
      <c r="AF39" t="s">
        <v>567</v>
      </c>
      <c r="AG39" t="s">
        <v>55</v>
      </c>
      <c r="AH39" t="s">
        <v>20</v>
      </c>
      <c r="AI39" t="s">
        <v>29</v>
      </c>
      <c r="AJ39">
        <v>40000</v>
      </c>
      <c r="AK39">
        <v>0</v>
      </c>
      <c r="AL39">
        <v>40000</v>
      </c>
      <c r="AM39">
        <v>1148</v>
      </c>
      <c r="AN39">
        <v>442.65</v>
      </c>
      <c r="AO39">
        <v>1216</v>
      </c>
      <c r="AP39">
        <v>321.55</v>
      </c>
      <c r="AQ39">
        <v>3128.2000000000003</v>
      </c>
      <c r="AR39">
        <v>36871.8</v>
      </c>
    </row>
    <row r="40" spans="1:44" ht="15">
      <c r="A40">
        <v>3431</v>
      </c>
      <c r="B40" t="s">
        <v>710</v>
      </c>
      <c r="C40">
        <v>115470825</v>
      </c>
      <c r="D40">
        <v>44378</v>
      </c>
      <c r="E40" t="s">
        <v>711</v>
      </c>
      <c r="F40">
        <v>55000</v>
      </c>
      <c r="G40">
        <v>55000</v>
      </c>
      <c r="H40">
        <v>55000</v>
      </c>
      <c r="I40">
        <v>11045.77</v>
      </c>
      <c r="J40">
        <v>43954.23</v>
      </c>
      <c r="K40">
        <v>2083.46</v>
      </c>
      <c r="L40">
        <v>3174.76</v>
      </c>
      <c r="M40">
        <v>0</v>
      </c>
      <c r="N40">
        <v>0</v>
      </c>
      <c r="O40">
        <v>1578.5</v>
      </c>
      <c r="P40">
        <v>100</v>
      </c>
      <c r="Q40">
        <v>2437.05</v>
      </c>
      <c r="R40">
        <v>1672</v>
      </c>
      <c r="S40">
        <v>11045.77</v>
      </c>
      <c r="U40">
        <f t="shared" si="8"/>
        <v>5711.81</v>
      </c>
      <c r="V40" t="b">
        <f t="shared" si="0"/>
        <v>1</v>
      </c>
      <c r="W40" t="b">
        <f t="shared" si="1"/>
        <v>1</v>
      </c>
      <c r="X40">
        <f t="shared" si="2"/>
        <v>0</v>
      </c>
      <c r="Y40">
        <f t="shared" si="3"/>
        <v>0</v>
      </c>
      <c r="Z40">
        <f t="shared" si="4"/>
        <v>0</v>
      </c>
      <c r="AA40">
        <f t="shared" si="5"/>
        <v>0</v>
      </c>
      <c r="AB40">
        <f t="shared" si="6"/>
        <v>0</v>
      </c>
      <c r="AC40">
        <f t="shared" si="7"/>
        <v>0</v>
      </c>
      <c r="AE40" t="s">
        <v>710</v>
      </c>
      <c r="AF40" t="s">
        <v>699</v>
      </c>
      <c r="AG40" t="s">
        <v>711</v>
      </c>
      <c r="AH40" t="s">
        <v>20</v>
      </c>
      <c r="AI40" t="s">
        <v>29</v>
      </c>
      <c r="AJ40">
        <v>55000</v>
      </c>
      <c r="AK40">
        <v>0</v>
      </c>
      <c r="AL40">
        <v>55000</v>
      </c>
      <c r="AM40">
        <v>1578.5</v>
      </c>
      <c r="AN40">
        <v>2083.46</v>
      </c>
      <c r="AO40">
        <v>1672</v>
      </c>
      <c r="AP40">
        <v>5711.81</v>
      </c>
      <c r="AQ40">
        <v>11045.77</v>
      </c>
      <c r="AR40">
        <v>43954.229999999996</v>
      </c>
    </row>
    <row r="41" spans="1:44" ht="15">
      <c r="A41">
        <v>3218</v>
      </c>
      <c r="B41" t="s">
        <v>307</v>
      </c>
      <c r="C41">
        <v>40222355618</v>
      </c>
      <c r="D41">
        <v>44201</v>
      </c>
      <c r="E41" t="s">
        <v>89</v>
      </c>
      <c r="F41">
        <v>60000</v>
      </c>
      <c r="G41">
        <v>60000</v>
      </c>
      <c r="H41">
        <v>60000</v>
      </c>
      <c r="I41">
        <v>11430.02</v>
      </c>
      <c r="J41">
        <v>48569.98</v>
      </c>
      <c r="K41">
        <v>3486.65</v>
      </c>
      <c r="L41">
        <v>0</v>
      </c>
      <c r="M41">
        <v>0</v>
      </c>
      <c r="N41">
        <v>0</v>
      </c>
      <c r="O41">
        <v>1722</v>
      </c>
      <c r="P41">
        <v>100</v>
      </c>
      <c r="Q41">
        <v>4297.37</v>
      </c>
      <c r="R41">
        <v>1824</v>
      </c>
      <c r="S41">
        <v>11430.02</v>
      </c>
      <c r="U41">
        <f t="shared" si="8"/>
        <v>4397.37</v>
      </c>
      <c r="V41" t="b">
        <f t="shared" si="0"/>
        <v>1</v>
      </c>
      <c r="W41" t="b">
        <f t="shared" si="1"/>
        <v>1</v>
      </c>
      <c r="X41">
        <f t="shared" si="2"/>
        <v>0</v>
      </c>
      <c r="Y41">
        <f t="shared" si="3"/>
        <v>0</v>
      </c>
      <c r="Z41">
        <f t="shared" si="4"/>
        <v>0</v>
      </c>
      <c r="AA41">
        <f t="shared" si="5"/>
        <v>0</v>
      </c>
      <c r="AB41">
        <f t="shared" si="6"/>
        <v>0</v>
      </c>
      <c r="AC41">
        <f t="shared" si="7"/>
        <v>0</v>
      </c>
      <c r="AE41" t="s">
        <v>307</v>
      </c>
      <c r="AF41" t="s">
        <v>305</v>
      </c>
      <c r="AG41" t="s">
        <v>89</v>
      </c>
      <c r="AH41" t="s">
        <v>20</v>
      </c>
      <c r="AI41" t="s">
        <v>21</v>
      </c>
      <c r="AJ41">
        <v>60000</v>
      </c>
      <c r="AK41">
        <v>0</v>
      </c>
      <c r="AL41">
        <v>60000</v>
      </c>
      <c r="AM41">
        <v>1722</v>
      </c>
      <c r="AN41">
        <v>3486.65</v>
      </c>
      <c r="AO41">
        <v>1824</v>
      </c>
      <c r="AP41">
        <v>4397.37</v>
      </c>
      <c r="AQ41">
        <v>11430.02</v>
      </c>
      <c r="AR41">
        <v>48569.979999999996</v>
      </c>
    </row>
    <row r="42" spans="1:44" ht="15">
      <c r="A42">
        <v>3665</v>
      </c>
      <c r="B42" t="s">
        <v>774</v>
      </c>
      <c r="C42">
        <v>40200412993</v>
      </c>
      <c r="D42">
        <v>44743</v>
      </c>
      <c r="E42" t="s">
        <v>768</v>
      </c>
      <c r="F42">
        <v>60000</v>
      </c>
      <c r="G42">
        <v>60000</v>
      </c>
      <c r="H42">
        <v>60000</v>
      </c>
      <c r="I42">
        <v>7032.65</v>
      </c>
      <c r="J42">
        <v>52967.35</v>
      </c>
      <c r="K42">
        <v>3486.65</v>
      </c>
      <c r="L42">
        <v>0</v>
      </c>
      <c r="M42">
        <v>0</v>
      </c>
      <c r="N42">
        <v>0</v>
      </c>
      <c r="O42">
        <v>1722</v>
      </c>
      <c r="P42">
        <v>0</v>
      </c>
      <c r="Q42">
        <v>0</v>
      </c>
      <c r="R42">
        <v>1824</v>
      </c>
      <c r="S42">
        <v>7032.65</v>
      </c>
      <c r="U42">
        <f t="shared" si="8"/>
        <v>0</v>
      </c>
      <c r="V42" t="b">
        <f t="shared" si="0"/>
        <v>1</v>
      </c>
      <c r="W42" t="b">
        <f t="shared" si="1"/>
        <v>1</v>
      </c>
      <c r="X42">
        <f t="shared" si="2"/>
        <v>0</v>
      </c>
      <c r="Y42">
        <f t="shared" si="3"/>
        <v>0</v>
      </c>
      <c r="Z42">
        <f t="shared" si="4"/>
        <v>0</v>
      </c>
      <c r="AA42">
        <f t="shared" si="5"/>
        <v>0</v>
      </c>
      <c r="AB42">
        <f t="shared" si="6"/>
        <v>0</v>
      </c>
      <c r="AC42">
        <f t="shared" si="7"/>
        <v>0</v>
      </c>
      <c r="AE42" t="s">
        <v>774</v>
      </c>
      <c r="AF42" t="s">
        <v>765</v>
      </c>
      <c r="AG42" t="s">
        <v>768</v>
      </c>
      <c r="AH42" t="s">
        <v>20</v>
      </c>
      <c r="AI42" t="s">
        <v>21</v>
      </c>
      <c r="AJ42">
        <v>60000</v>
      </c>
      <c r="AK42">
        <v>0</v>
      </c>
      <c r="AL42">
        <v>60000</v>
      </c>
      <c r="AM42">
        <v>1722</v>
      </c>
      <c r="AN42">
        <v>3486.65</v>
      </c>
      <c r="AO42">
        <v>1824</v>
      </c>
      <c r="AP42">
        <v>0</v>
      </c>
      <c r="AQ42">
        <v>7032.65</v>
      </c>
      <c r="AR42">
        <v>52967.35</v>
      </c>
    </row>
    <row r="43" spans="1:44" ht="15">
      <c r="A43">
        <v>3414</v>
      </c>
      <c r="B43" t="s">
        <v>45</v>
      </c>
      <c r="C43">
        <v>40200713754</v>
      </c>
      <c r="D43">
        <v>44348</v>
      </c>
      <c r="E43" t="s">
        <v>43</v>
      </c>
      <c r="F43">
        <v>65000</v>
      </c>
      <c r="G43">
        <v>65000</v>
      </c>
      <c r="H43">
        <v>65000</v>
      </c>
      <c r="I43">
        <v>8369.05</v>
      </c>
      <c r="J43">
        <v>56630.95</v>
      </c>
      <c r="K43">
        <v>4427.55</v>
      </c>
      <c r="L43">
        <v>0</v>
      </c>
      <c r="M43">
        <v>0</v>
      </c>
      <c r="N43">
        <v>0</v>
      </c>
      <c r="O43">
        <v>1865.5</v>
      </c>
      <c r="P43">
        <v>100</v>
      </c>
      <c r="Q43">
        <v>0</v>
      </c>
      <c r="R43">
        <v>1976</v>
      </c>
      <c r="S43">
        <v>8369.05</v>
      </c>
      <c r="U43">
        <f t="shared" si="8"/>
        <v>100</v>
      </c>
      <c r="V43" t="b">
        <f t="shared" si="0"/>
        <v>1</v>
      </c>
      <c r="W43" t="b">
        <f t="shared" si="1"/>
        <v>1</v>
      </c>
      <c r="X43">
        <f t="shared" si="2"/>
        <v>0</v>
      </c>
      <c r="Y43">
        <f t="shared" si="3"/>
        <v>0</v>
      </c>
      <c r="Z43">
        <f t="shared" si="4"/>
        <v>0</v>
      </c>
      <c r="AA43">
        <f t="shared" si="5"/>
        <v>0</v>
      </c>
      <c r="AB43">
        <f t="shared" si="6"/>
        <v>0</v>
      </c>
      <c r="AC43">
        <f t="shared" si="7"/>
        <v>0</v>
      </c>
      <c r="AE43" t="s">
        <v>45</v>
      </c>
      <c r="AF43" t="s">
        <v>18</v>
      </c>
      <c r="AG43" t="s">
        <v>43</v>
      </c>
      <c r="AH43" t="s">
        <v>20</v>
      </c>
      <c r="AI43" t="s">
        <v>29</v>
      </c>
      <c r="AJ43">
        <v>65000</v>
      </c>
      <c r="AK43">
        <v>0</v>
      </c>
      <c r="AL43">
        <v>65000</v>
      </c>
      <c r="AM43">
        <v>1865.5</v>
      </c>
      <c r="AN43">
        <v>4427.55</v>
      </c>
      <c r="AO43">
        <v>1976</v>
      </c>
      <c r="AP43">
        <v>100</v>
      </c>
      <c r="AQ43">
        <v>8369.05</v>
      </c>
      <c r="AR43">
        <v>56630.95</v>
      </c>
    </row>
    <row r="44" spans="1:44" ht="15">
      <c r="A44">
        <v>3205</v>
      </c>
      <c r="B44" t="s">
        <v>139</v>
      </c>
      <c r="C44">
        <v>800227548</v>
      </c>
      <c r="D44">
        <v>44200</v>
      </c>
      <c r="E44" t="s">
        <v>140</v>
      </c>
      <c r="F44">
        <v>50000</v>
      </c>
      <c r="G44">
        <v>50000</v>
      </c>
      <c r="H44">
        <v>50000</v>
      </c>
      <c r="I44">
        <v>4909</v>
      </c>
      <c r="J44">
        <v>45091</v>
      </c>
      <c r="K44">
        <v>1854</v>
      </c>
      <c r="L44">
        <v>0</v>
      </c>
      <c r="M44">
        <v>0</v>
      </c>
      <c r="N44">
        <v>0</v>
      </c>
      <c r="O44">
        <v>1435</v>
      </c>
      <c r="P44">
        <v>100</v>
      </c>
      <c r="Q44">
        <v>0</v>
      </c>
      <c r="R44">
        <v>1520</v>
      </c>
      <c r="S44">
        <v>4909</v>
      </c>
      <c r="U44">
        <f t="shared" si="8"/>
        <v>100</v>
      </c>
      <c r="V44" t="b">
        <f t="shared" si="0"/>
        <v>1</v>
      </c>
      <c r="W44" t="b">
        <f t="shared" si="1"/>
        <v>1</v>
      </c>
      <c r="X44">
        <f t="shared" si="2"/>
        <v>0</v>
      </c>
      <c r="Y44">
        <f t="shared" si="3"/>
        <v>0</v>
      </c>
      <c r="Z44">
        <f t="shared" si="4"/>
        <v>0</v>
      </c>
      <c r="AA44">
        <f t="shared" si="5"/>
        <v>0</v>
      </c>
      <c r="AB44">
        <f t="shared" si="6"/>
        <v>0</v>
      </c>
      <c r="AC44">
        <f t="shared" si="7"/>
        <v>0</v>
      </c>
      <c r="AE44" t="s">
        <v>139</v>
      </c>
      <c r="AF44" t="s">
        <v>123</v>
      </c>
      <c r="AG44" t="s">
        <v>140</v>
      </c>
      <c r="AH44" t="s">
        <v>20</v>
      </c>
      <c r="AI44" t="s">
        <v>21</v>
      </c>
      <c r="AJ44">
        <v>50000</v>
      </c>
      <c r="AK44">
        <v>0</v>
      </c>
      <c r="AL44">
        <v>50000</v>
      </c>
      <c r="AM44">
        <v>1435</v>
      </c>
      <c r="AN44">
        <v>1854</v>
      </c>
      <c r="AO44">
        <v>1520</v>
      </c>
      <c r="AP44">
        <v>100</v>
      </c>
      <c r="AQ44">
        <v>4909</v>
      </c>
      <c r="AR44">
        <v>45091</v>
      </c>
    </row>
    <row r="45" spans="1:44" ht="15">
      <c r="A45">
        <v>3139</v>
      </c>
      <c r="B45" t="s">
        <v>713</v>
      </c>
      <c r="C45">
        <v>100859859</v>
      </c>
      <c r="D45">
        <v>44166</v>
      </c>
      <c r="E45" t="s">
        <v>407</v>
      </c>
      <c r="F45">
        <v>50000</v>
      </c>
      <c r="G45">
        <v>50000</v>
      </c>
      <c r="H45">
        <v>50000</v>
      </c>
      <c r="I45">
        <v>6509.79</v>
      </c>
      <c r="J45">
        <v>43490.21</v>
      </c>
      <c r="K45">
        <v>1854</v>
      </c>
      <c r="L45">
        <v>0</v>
      </c>
      <c r="M45">
        <v>0</v>
      </c>
      <c r="N45">
        <v>0</v>
      </c>
      <c r="O45">
        <v>1435</v>
      </c>
      <c r="P45">
        <v>0</v>
      </c>
      <c r="Q45">
        <v>1700.79</v>
      </c>
      <c r="R45">
        <v>1520</v>
      </c>
      <c r="S45">
        <v>6509.79</v>
      </c>
      <c r="U45">
        <f t="shared" si="8"/>
        <v>1700.79</v>
      </c>
      <c r="V45" t="b">
        <f t="shared" si="0"/>
        <v>1</v>
      </c>
      <c r="W45" t="b">
        <f t="shared" si="1"/>
        <v>1</v>
      </c>
      <c r="X45">
        <f t="shared" si="2"/>
        <v>0</v>
      </c>
      <c r="Y45">
        <f t="shared" si="3"/>
        <v>0</v>
      </c>
      <c r="Z45">
        <f t="shared" si="4"/>
        <v>0</v>
      </c>
      <c r="AA45">
        <f t="shared" si="5"/>
        <v>0</v>
      </c>
      <c r="AB45">
        <f t="shared" si="6"/>
        <v>0</v>
      </c>
      <c r="AC45">
        <f t="shared" si="7"/>
        <v>0</v>
      </c>
      <c r="AE45" t="s">
        <v>713</v>
      </c>
      <c r="AF45" t="s">
        <v>699</v>
      </c>
      <c r="AG45" t="s">
        <v>407</v>
      </c>
      <c r="AH45" t="s">
        <v>20</v>
      </c>
      <c r="AI45" t="s">
        <v>21</v>
      </c>
      <c r="AJ45">
        <v>50000</v>
      </c>
      <c r="AK45">
        <v>0</v>
      </c>
      <c r="AL45">
        <v>50000</v>
      </c>
      <c r="AM45">
        <v>1435</v>
      </c>
      <c r="AN45">
        <v>1854</v>
      </c>
      <c r="AO45">
        <v>1520</v>
      </c>
      <c r="AP45">
        <v>1700.79</v>
      </c>
      <c r="AQ45">
        <v>6509.79</v>
      </c>
      <c r="AR45">
        <v>43490.21</v>
      </c>
    </row>
    <row r="46" spans="1:44" ht="15">
      <c r="A46">
        <v>3238</v>
      </c>
      <c r="B46" t="s">
        <v>714</v>
      </c>
      <c r="C46">
        <v>40224592127</v>
      </c>
      <c r="D46">
        <v>44228</v>
      </c>
      <c r="E46" t="s">
        <v>390</v>
      </c>
      <c r="F46">
        <v>50000</v>
      </c>
      <c r="G46">
        <v>50000</v>
      </c>
      <c r="H46">
        <v>50000</v>
      </c>
      <c r="I46">
        <v>4909</v>
      </c>
      <c r="J46">
        <v>45091</v>
      </c>
      <c r="K46">
        <v>1854</v>
      </c>
      <c r="L46">
        <v>0</v>
      </c>
      <c r="M46">
        <v>0</v>
      </c>
      <c r="N46">
        <v>0</v>
      </c>
      <c r="O46">
        <v>1435</v>
      </c>
      <c r="P46">
        <v>100</v>
      </c>
      <c r="Q46">
        <v>0</v>
      </c>
      <c r="R46">
        <v>1520</v>
      </c>
      <c r="S46">
        <v>4909</v>
      </c>
      <c r="U46">
        <f t="shared" si="8"/>
        <v>100</v>
      </c>
      <c r="V46" t="b">
        <f t="shared" si="0"/>
        <v>1</v>
      </c>
      <c r="W46" t="b">
        <f t="shared" si="1"/>
        <v>1</v>
      </c>
      <c r="X46">
        <f t="shared" si="2"/>
        <v>0</v>
      </c>
      <c r="Y46">
        <f t="shared" si="3"/>
        <v>0</v>
      </c>
      <c r="Z46">
        <f t="shared" si="4"/>
        <v>0</v>
      </c>
      <c r="AA46">
        <f t="shared" si="5"/>
        <v>0</v>
      </c>
      <c r="AB46">
        <f t="shared" si="6"/>
        <v>0</v>
      </c>
      <c r="AC46">
        <f t="shared" si="7"/>
        <v>0</v>
      </c>
      <c r="AE46" t="s">
        <v>714</v>
      </c>
      <c r="AF46" t="s">
        <v>699</v>
      </c>
      <c r="AG46" t="s">
        <v>390</v>
      </c>
      <c r="AH46" t="s">
        <v>20</v>
      </c>
      <c r="AI46" t="s">
        <v>21</v>
      </c>
      <c r="AJ46">
        <v>50000</v>
      </c>
      <c r="AK46">
        <v>0</v>
      </c>
      <c r="AL46">
        <v>50000</v>
      </c>
      <c r="AM46">
        <v>1435</v>
      </c>
      <c r="AN46">
        <v>1854</v>
      </c>
      <c r="AO46">
        <v>1520</v>
      </c>
      <c r="AP46">
        <v>100</v>
      </c>
      <c r="AQ46">
        <v>4909</v>
      </c>
      <c r="AR46">
        <v>45091</v>
      </c>
    </row>
    <row r="47" spans="1:44" ht="15">
      <c r="A47">
        <v>3143</v>
      </c>
      <c r="B47" t="s">
        <v>605</v>
      </c>
      <c r="C47">
        <v>9000036518</v>
      </c>
      <c r="D47">
        <v>44166</v>
      </c>
      <c r="E47" t="s">
        <v>606</v>
      </c>
      <c r="F47">
        <v>40000</v>
      </c>
      <c r="G47">
        <v>40000</v>
      </c>
      <c r="H47">
        <v>40000</v>
      </c>
      <c r="I47">
        <v>2806.65</v>
      </c>
      <c r="J47">
        <v>37193.35</v>
      </c>
      <c r="K47">
        <v>442.65</v>
      </c>
      <c r="L47">
        <v>0</v>
      </c>
      <c r="M47">
        <v>0</v>
      </c>
      <c r="N47">
        <v>0</v>
      </c>
      <c r="O47">
        <v>1148</v>
      </c>
      <c r="P47">
        <v>0</v>
      </c>
      <c r="Q47">
        <v>0</v>
      </c>
      <c r="R47">
        <v>1216</v>
      </c>
      <c r="S47">
        <v>2806.65</v>
      </c>
      <c r="U47">
        <f t="shared" si="8"/>
        <v>0</v>
      </c>
      <c r="V47" t="b">
        <f t="shared" si="0"/>
        <v>1</v>
      </c>
      <c r="W47" t="b">
        <f t="shared" si="1"/>
        <v>1</v>
      </c>
      <c r="X47">
        <f t="shared" si="2"/>
        <v>0</v>
      </c>
      <c r="Y47">
        <f t="shared" si="3"/>
        <v>0</v>
      </c>
      <c r="Z47">
        <f t="shared" si="4"/>
        <v>0</v>
      </c>
      <c r="AA47">
        <f t="shared" si="5"/>
        <v>0</v>
      </c>
      <c r="AB47">
        <f t="shared" si="6"/>
        <v>0</v>
      </c>
      <c r="AC47">
        <f t="shared" si="7"/>
        <v>0</v>
      </c>
      <c r="AE47" t="s">
        <v>605</v>
      </c>
      <c r="AF47" t="s">
        <v>567</v>
      </c>
      <c r="AG47" t="s">
        <v>606</v>
      </c>
      <c r="AH47" t="s">
        <v>20</v>
      </c>
      <c r="AI47" t="s">
        <v>29</v>
      </c>
      <c r="AJ47">
        <v>40000</v>
      </c>
      <c r="AK47">
        <v>0</v>
      </c>
      <c r="AL47">
        <v>40000</v>
      </c>
      <c r="AM47">
        <v>1148</v>
      </c>
      <c r="AN47">
        <v>442.65</v>
      </c>
      <c r="AO47">
        <v>1216</v>
      </c>
      <c r="AP47">
        <v>0</v>
      </c>
      <c r="AQ47">
        <v>2806.65</v>
      </c>
      <c r="AR47">
        <v>37193.35</v>
      </c>
    </row>
    <row r="48" spans="1:44" ht="15">
      <c r="A48">
        <v>427</v>
      </c>
      <c r="B48" t="s">
        <v>253</v>
      </c>
      <c r="C48">
        <v>105739288</v>
      </c>
      <c r="D48">
        <v>38170</v>
      </c>
      <c r="E48" t="s">
        <v>242</v>
      </c>
      <c r="F48">
        <v>20000</v>
      </c>
      <c r="G48">
        <v>20000</v>
      </c>
      <c r="H48">
        <v>20000</v>
      </c>
      <c r="I48">
        <v>8579.86</v>
      </c>
      <c r="J48">
        <v>11420.14</v>
      </c>
      <c r="K48">
        <v>0</v>
      </c>
      <c r="L48">
        <v>0</v>
      </c>
      <c r="M48">
        <v>0</v>
      </c>
      <c r="N48">
        <v>7297.86</v>
      </c>
      <c r="O48">
        <v>574</v>
      </c>
      <c r="P48">
        <v>100</v>
      </c>
      <c r="Q48">
        <v>0</v>
      </c>
      <c r="R48">
        <v>608</v>
      </c>
      <c r="S48">
        <v>8579.86</v>
      </c>
      <c r="U48">
        <f t="shared" si="8"/>
        <v>7397.86</v>
      </c>
      <c r="V48" t="b">
        <f t="shared" si="0"/>
        <v>1</v>
      </c>
      <c r="W48" t="b">
        <f t="shared" si="1"/>
        <v>1</v>
      </c>
      <c r="X48">
        <f t="shared" si="2"/>
        <v>0</v>
      </c>
      <c r="Y48">
        <f t="shared" si="3"/>
        <v>0</v>
      </c>
      <c r="Z48">
        <f t="shared" si="4"/>
        <v>0</v>
      </c>
      <c r="AA48">
        <f t="shared" si="5"/>
        <v>0</v>
      </c>
      <c r="AB48">
        <f t="shared" si="6"/>
        <v>0</v>
      </c>
      <c r="AC48">
        <f t="shared" si="7"/>
        <v>0</v>
      </c>
      <c r="AE48" t="s">
        <v>253</v>
      </c>
      <c r="AF48" t="s">
        <v>209</v>
      </c>
      <c r="AG48" t="s">
        <v>242</v>
      </c>
      <c r="AH48" t="s">
        <v>20</v>
      </c>
      <c r="AI48" t="s">
        <v>29</v>
      </c>
      <c r="AJ48">
        <v>20000</v>
      </c>
      <c r="AK48">
        <v>0</v>
      </c>
      <c r="AL48">
        <v>20000</v>
      </c>
      <c r="AM48">
        <v>574</v>
      </c>
      <c r="AN48">
        <v>0</v>
      </c>
      <c r="AO48">
        <v>608</v>
      </c>
      <c r="AP48">
        <v>7397.86</v>
      </c>
      <c r="AQ48">
        <v>8579.86</v>
      </c>
      <c r="AR48">
        <v>11420.14</v>
      </c>
    </row>
    <row r="49" spans="1:44" ht="15">
      <c r="A49">
        <v>1600</v>
      </c>
      <c r="B49" t="s">
        <v>48</v>
      </c>
      <c r="C49">
        <v>115794729</v>
      </c>
      <c r="D49">
        <v>39183</v>
      </c>
      <c r="E49" t="s">
        <v>43</v>
      </c>
      <c r="F49">
        <v>55000</v>
      </c>
      <c r="G49">
        <v>55000</v>
      </c>
      <c r="H49">
        <v>55000</v>
      </c>
      <c r="I49">
        <v>6396.38</v>
      </c>
      <c r="J49">
        <v>48603.62</v>
      </c>
      <c r="K49">
        <v>2559.67</v>
      </c>
      <c r="L49">
        <v>0</v>
      </c>
      <c r="M49">
        <v>0</v>
      </c>
      <c r="N49">
        <v>0</v>
      </c>
      <c r="O49">
        <v>1578.5</v>
      </c>
      <c r="P49">
        <v>100</v>
      </c>
      <c r="Q49">
        <v>486.21</v>
      </c>
      <c r="R49">
        <v>1672</v>
      </c>
      <c r="S49">
        <v>6396.38</v>
      </c>
      <c r="U49">
        <f t="shared" si="8"/>
        <v>586.21</v>
      </c>
      <c r="V49" t="b">
        <f t="shared" si="0"/>
        <v>1</v>
      </c>
      <c r="W49" t="b">
        <f t="shared" si="1"/>
        <v>1</v>
      </c>
      <c r="X49">
        <f t="shared" si="2"/>
        <v>0</v>
      </c>
      <c r="Y49">
        <f t="shared" si="3"/>
        <v>0</v>
      </c>
      <c r="Z49">
        <f t="shared" si="4"/>
        <v>0</v>
      </c>
      <c r="AA49">
        <f t="shared" si="5"/>
        <v>0</v>
      </c>
      <c r="AB49">
        <f t="shared" si="6"/>
        <v>0</v>
      </c>
      <c r="AC49">
        <f t="shared" si="7"/>
        <v>0</v>
      </c>
      <c r="AE49" t="s">
        <v>48</v>
      </c>
      <c r="AF49" t="s">
        <v>18</v>
      </c>
      <c r="AG49" t="s">
        <v>43</v>
      </c>
      <c r="AH49" t="s">
        <v>20</v>
      </c>
      <c r="AI49" t="s">
        <v>29</v>
      </c>
      <c r="AJ49">
        <v>55000</v>
      </c>
      <c r="AK49">
        <v>0</v>
      </c>
      <c r="AL49">
        <v>55000</v>
      </c>
      <c r="AM49">
        <v>1578.5</v>
      </c>
      <c r="AN49">
        <v>2559.67</v>
      </c>
      <c r="AO49">
        <v>1672</v>
      </c>
      <c r="AP49">
        <v>586.21</v>
      </c>
      <c r="AQ49">
        <v>6396.38</v>
      </c>
      <c r="AR49">
        <v>48603.62</v>
      </c>
    </row>
    <row r="50" spans="1:44" ht="15">
      <c r="A50">
        <v>3570</v>
      </c>
      <c r="B50" t="s">
        <v>410</v>
      </c>
      <c r="C50">
        <v>40209688700</v>
      </c>
      <c r="D50">
        <v>44621</v>
      </c>
      <c r="E50" t="s">
        <v>409</v>
      </c>
      <c r="F50">
        <v>40000</v>
      </c>
      <c r="G50">
        <v>40000</v>
      </c>
      <c r="H50">
        <v>40000</v>
      </c>
      <c r="I50">
        <v>2906.65</v>
      </c>
      <c r="J50">
        <v>37093.35</v>
      </c>
      <c r="K50">
        <v>442.65</v>
      </c>
      <c r="L50">
        <v>0</v>
      </c>
      <c r="M50">
        <v>0</v>
      </c>
      <c r="N50">
        <v>0</v>
      </c>
      <c r="O50">
        <v>1148</v>
      </c>
      <c r="P50">
        <v>100</v>
      </c>
      <c r="Q50">
        <v>0</v>
      </c>
      <c r="R50">
        <v>1216</v>
      </c>
      <c r="S50">
        <v>2906.65</v>
      </c>
      <c r="U50">
        <f t="shared" si="8"/>
        <v>100</v>
      </c>
      <c r="V50" t="b">
        <f t="shared" si="0"/>
        <v>1</v>
      </c>
      <c r="W50" t="b">
        <f t="shared" si="1"/>
        <v>1</v>
      </c>
      <c r="X50">
        <f t="shared" si="2"/>
        <v>0</v>
      </c>
      <c r="Y50">
        <f t="shared" si="3"/>
        <v>0</v>
      </c>
      <c r="Z50">
        <f t="shared" si="4"/>
        <v>0</v>
      </c>
      <c r="AA50">
        <f t="shared" si="5"/>
        <v>0</v>
      </c>
      <c r="AB50">
        <f t="shared" si="6"/>
        <v>0</v>
      </c>
      <c r="AC50">
        <f t="shared" si="7"/>
        <v>0</v>
      </c>
      <c r="AE50" t="s">
        <v>410</v>
      </c>
      <c r="AF50" t="s">
        <v>385</v>
      </c>
      <c r="AG50" t="s">
        <v>409</v>
      </c>
      <c r="AH50" t="s">
        <v>20</v>
      </c>
      <c r="AI50" t="s">
        <v>29</v>
      </c>
      <c r="AJ50">
        <v>40000</v>
      </c>
      <c r="AK50">
        <v>0</v>
      </c>
      <c r="AL50">
        <v>40000</v>
      </c>
      <c r="AM50">
        <v>1148</v>
      </c>
      <c r="AN50">
        <v>442.65</v>
      </c>
      <c r="AO50">
        <v>1216</v>
      </c>
      <c r="AP50">
        <v>100</v>
      </c>
      <c r="AQ50">
        <v>2906.65</v>
      </c>
      <c r="AR50">
        <v>37093.35</v>
      </c>
    </row>
    <row r="51" spans="1:44" ht="15">
      <c r="A51">
        <v>208</v>
      </c>
      <c r="B51" t="s">
        <v>165</v>
      </c>
      <c r="C51">
        <v>110437027</v>
      </c>
      <c r="D51">
        <v>38170</v>
      </c>
      <c r="E51" t="s">
        <v>166</v>
      </c>
      <c r="F51">
        <v>60000</v>
      </c>
      <c r="G51">
        <v>60000</v>
      </c>
      <c r="H51">
        <v>60000</v>
      </c>
      <c r="I51">
        <v>8624.1</v>
      </c>
      <c r="J51">
        <v>51375.9</v>
      </c>
      <c r="K51">
        <v>3169.17</v>
      </c>
      <c r="L51">
        <v>1587.38</v>
      </c>
      <c r="M51">
        <v>0</v>
      </c>
      <c r="N51">
        <v>0</v>
      </c>
      <c r="O51">
        <v>1722</v>
      </c>
      <c r="P51">
        <v>100</v>
      </c>
      <c r="Q51">
        <v>221.55</v>
      </c>
      <c r="R51">
        <v>1824</v>
      </c>
      <c r="S51">
        <v>8624.1</v>
      </c>
      <c r="U51">
        <f t="shared" si="8"/>
        <v>1908.93</v>
      </c>
      <c r="V51" t="b">
        <f t="shared" si="0"/>
        <v>1</v>
      </c>
      <c r="W51" t="b">
        <f t="shared" si="1"/>
        <v>1</v>
      </c>
      <c r="X51">
        <f t="shared" si="2"/>
        <v>0</v>
      </c>
      <c r="Y51">
        <f t="shared" si="3"/>
        <v>0</v>
      </c>
      <c r="Z51">
        <f t="shared" si="4"/>
        <v>0</v>
      </c>
      <c r="AA51">
        <f t="shared" si="5"/>
        <v>0</v>
      </c>
      <c r="AB51">
        <f t="shared" si="6"/>
        <v>0</v>
      </c>
      <c r="AC51">
        <f t="shared" si="7"/>
        <v>0</v>
      </c>
      <c r="AE51" t="s">
        <v>165</v>
      </c>
      <c r="AF51" t="s">
        <v>163</v>
      </c>
      <c r="AG51" t="s">
        <v>166</v>
      </c>
      <c r="AH51" t="s">
        <v>20</v>
      </c>
      <c r="AI51" t="s">
        <v>29</v>
      </c>
      <c r="AJ51">
        <v>60000</v>
      </c>
      <c r="AK51">
        <v>0</v>
      </c>
      <c r="AL51">
        <v>60000</v>
      </c>
      <c r="AM51">
        <v>1722</v>
      </c>
      <c r="AN51">
        <v>3169.17</v>
      </c>
      <c r="AO51">
        <v>1824</v>
      </c>
      <c r="AP51">
        <v>1908.93</v>
      </c>
      <c r="AQ51">
        <v>8624.1</v>
      </c>
      <c r="AR51">
        <v>51375.9</v>
      </c>
    </row>
    <row r="52" spans="1:44" ht="15">
      <c r="A52">
        <v>1164</v>
      </c>
      <c r="B52" t="s">
        <v>758</v>
      </c>
      <c r="C52">
        <v>109704874</v>
      </c>
      <c r="D52">
        <v>40004</v>
      </c>
      <c r="E52" t="s">
        <v>242</v>
      </c>
      <c r="F52">
        <v>20000</v>
      </c>
      <c r="G52">
        <v>20000</v>
      </c>
      <c r="H52">
        <v>20000</v>
      </c>
      <c r="I52">
        <v>1503.55</v>
      </c>
      <c r="J52">
        <v>18496.45</v>
      </c>
      <c r="K52">
        <v>0</v>
      </c>
      <c r="L52">
        <v>0</v>
      </c>
      <c r="M52">
        <v>0</v>
      </c>
      <c r="N52">
        <v>0</v>
      </c>
      <c r="O52">
        <v>574</v>
      </c>
      <c r="P52">
        <v>100</v>
      </c>
      <c r="Q52">
        <v>221.55</v>
      </c>
      <c r="R52">
        <v>608</v>
      </c>
      <c r="S52">
        <v>1503.55</v>
      </c>
      <c r="U52">
        <f t="shared" si="8"/>
        <v>321.55</v>
      </c>
      <c r="V52" t="b">
        <f t="shared" si="0"/>
        <v>1</v>
      </c>
      <c r="W52" t="b">
        <f t="shared" si="1"/>
        <v>1</v>
      </c>
      <c r="X52">
        <f t="shared" si="2"/>
        <v>0</v>
      </c>
      <c r="Y52">
        <f t="shared" si="3"/>
        <v>0</v>
      </c>
      <c r="Z52">
        <f t="shared" si="4"/>
        <v>0</v>
      </c>
      <c r="AA52">
        <f t="shared" si="5"/>
        <v>0</v>
      </c>
      <c r="AB52">
        <f t="shared" si="6"/>
        <v>0</v>
      </c>
      <c r="AC52">
        <f t="shared" si="7"/>
        <v>0</v>
      </c>
      <c r="AE52" t="s">
        <v>758</v>
      </c>
      <c r="AF52" t="s">
        <v>699</v>
      </c>
      <c r="AG52" t="s">
        <v>242</v>
      </c>
      <c r="AH52" t="s">
        <v>20</v>
      </c>
      <c r="AI52" t="s">
        <v>29</v>
      </c>
      <c r="AJ52">
        <v>20000</v>
      </c>
      <c r="AK52">
        <v>0</v>
      </c>
      <c r="AL52">
        <v>20000</v>
      </c>
      <c r="AM52">
        <v>574</v>
      </c>
      <c r="AN52">
        <v>0</v>
      </c>
      <c r="AO52">
        <v>608</v>
      </c>
      <c r="AP52">
        <v>321.55</v>
      </c>
      <c r="AQ52">
        <v>1503.55</v>
      </c>
      <c r="AR52">
        <v>18496.45</v>
      </c>
    </row>
    <row r="53" spans="1:44" ht="15">
      <c r="A53">
        <v>2587</v>
      </c>
      <c r="B53" t="s">
        <v>314</v>
      </c>
      <c r="C53">
        <v>22400429597</v>
      </c>
      <c r="D53">
        <v>42873</v>
      </c>
      <c r="E53" t="s">
        <v>55</v>
      </c>
      <c r="F53">
        <v>40000</v>
      </c>
      <c r="G53">
        <v>40000</v>
      </c>
      <c r="H53">
        <v>40000</v>
      </c>
      <c r="I53">
        <v>3603.43</v>
      </c>
      <c r="J53">
        <v>36396.57</v>
      </c>
      <c r="K53">
        <v>442.65</v>
      </c>
      <c r="L53">
        <v>0</v>
      </c>
      <c r="M53">
        <v>0</v>
      </c>
      <c r="N53">
        <v>0</v>
      </c>
      <c r="O53">
        <v>1148</v>
      </c>
      <c r="P53">
        <v>100</v>
      </c>
      <c r="Q53">
        <v>696.78</v>
      </c>
      <c r="R53">
        <v>1216</v>
      </c>
      <c r="S53">
        <v>3603.43</v>
      </c>
      <c r="U53">
        <f t="shared" si="8"/>
        <v>796.78</v>
      </c>
      <c r="V53" t="b">
        <f t="shared" si="0"/>
        <v>1</v>
      </c>
      <c r="W53" t="b">
        <f t="shared" si="1"/>
        <v>1</v>
      </c>
      <c r="X53">
        <f t="shared" si="2"/>
        <v>0</v>
      </c>
      <c r="Y53">
        <f t="shared" si="3"/>
        <v>0</v>
      </c>
      <c r="Z53">
        <f t="shared" si="4"/>
        <v>0</v>
      </c>
      <c r="AA53">
        <f t="shared" si="5"/>
        <v>0</v>
      </c>
      <c r="AB53">
        <f t="shared" si="6"/>
        <v>0</v>
      </c>
      <c r="AC53">
        <f t="shared" si="7"/>
        <v>0</v>
      </c>
      <c r="AE53" t="s">
        <v>314</v>
      </c>
      <c r="AF53" t="s">
        <v>305</v>
      </c>
      <c r="AG53" t="s">
        <v>55</v>
      </c>
      <c r="AH53" t="s">
        <v>20</v>
      </c>
      <c r="AI53" t="s">
        <v>29</v>
      </c>
      <c r="AJ53">
        <v>40000</v>
      </c>
      <c r="AK53">
        <v>0</v>
      </c>
      <c r="AL53">
        <v>40000</v>
      </c>
      <c r="AM53">
        <v>1148</v>
      </c>
      <c r="AN53">
        <v>442.65</v>
      </c>
      <c r="AO53">
        <v>1216</v>
      </c>
      <c r="AP53">
        <v>796.78</v>
      </c>
      <c r="AQ53">
        <v>3603.4300000000003</v>
      </c>
      <c r="AR53">
        <v>36396.57</v>
      </c>
    </row>
    <row r="54" spans="1:44" ht="15">
      <c r="A54">
        <v>3475</v>
      </c>
      <c r="B54" t="s">
        <v>411</v>
      </c>
      <c r="C54">
        <v>22300359035</v>
      </c>
      <c r="D54">
        <v>44410</v>
      </c>
      <c r="E54" t="s">
        <v>409</v>
      </c>
      <c r="F54">
        <v>40000</v>
      </c>
      <c r="G54">
        <v>40000</v>
      </c>
      <c r="H54">
        <v>40000</v>
      </c>
      <c r="I54">
        <v>2906.65</v>
      </c>
      <c r="J54">
        <v>37093.35</v>
      </c>
      <c r="K54">
        <v>442.65</v>
      </c>
      <c r="L54">
        <v>0</v>
      </c>
      <c r="M54">
        <v>0</v>
      </c>
      <c r="N54">
        <v>0</v>
      </c>
      <c r="O54">
        <v>1148</v>
      </c>
      <c r="P54">
        <v>100</v>
      </c>
      <c r="Q54">
        <v>0</v>
      </c>
      <c r="R54">
        <v>1216</v>
      </c>
      <c r="S54">
        <v>2906.65</v>
      </c>
      <c r="U54">
        <f t="shared" si="8"/>
        <v>100</v>
      </c>
      <c r="V54" t="b">
        <f t="shared" si="0"/>
        <v>1</v>
      </c>
      <c r="W54" t="b">
        <f t="shared" si="1"/>
        <v>1</v>
      </c>
      <c r="X54">
        <f t="shared" si="2"/>
        <v>0</v>
      </c>
      <c r="Y54">
        <f t="shared" si="3"/>
        <v>0</v>
      </c>
      <c r="Z54">
        <f t="shared" si="4"/>
        <v>0</v>
      </c>
      <c r="AA54">
        <f t="shared" si="5"/>
        <v>0</v>
      </c>
      <c r="AB54">
        <f t="shared" si="6"/>
        <v>0</v>
      </c>
      <c r="AC54">
        <f t="shared" si="7"/>
        <v>0</v>
      </c>
      <c r="AE54" t="s">
        <v>411</v>
      </c>
      <c r="AF54" t="s">
        <v>385</v>
      </c>
      <c r="AG54" t="s">
        <v>409</v>
      </c>
      <c r="AH54" t="s">
        <v>20</v>
      </c>
      <c r="AI54" t="s">
        <v>29</v>
      </c>
      <c r="AJ54">
        <v>40000</v>
      </c>
      <c r="AK54">
        <v>0</v>
      </c>
      <c r="AL54">
        <v>40000</v>
      </c>
      <c r="AM54">
        <v>1148</v>
      </c>
      <c r="AN54">
        <v>442.65</v>
      </c>
      <c r="AO54">
        <v>1216</v>
      </c>
      <c r="AP54">
        <v>100</v>
      </c>
      <c r="AQ54">
        <v>2906.65</v>
      </c>
      <c r="AR54">
        <v>37093.35</v>
      </c>
    </row>
    <row r="55" spans="1:44" ht="15">
      <c r="A55">
        <v>3210</v>
      </c>
      <c r="B55" t="s">
        <v>688</v>
      </c>
      <c r="C55">
        <v>6600162058</v>
      </c>
      <c r="D55">
        <v>44201</v>
      </c>
      <c r="E55" t="s">
        <v>460</v>
      </c>
      <c r="F55">
        <v>85000</v>
      </c>
      <c r="G55">
        <v>85000</v>
      </c>
      <c r="H55">
        <v>85000</v>
      </c>
      <c r="I55">
        <v>13922.11</v>
      </c>
      <c r="J55">
        <v>71077.89</v>
      </c>
      <c r="K55">
        <v>8577.06</v>
      </c>
      <c r="L55">
        <v>0</v>
      </c>
      <c r="M55">
        <v>0</v>
      </c>
      <c r="N55">
        <v>0</v>
      </c>
      <c r="O55">
        <v>2439.5</v>
      </c>
      <c r="P55">
        <v>100</v>
      </c>
      <c r="Q55">
        <v>221.55</v>
      </c>
      <c r="R55">
        <v>2584</v>
      </c>
      <c r="S55">
        <v>13922.11</v>
      </c>
      <c r="U55">
        <f t="shared" si="8"/>
        <v>321.55</v>
      </c>
      <c r="V55" t="b">
        <f t="shared" si="0"/>
        <v>1</v>
      </c>
      <c r="W55" t="b">
        <f t="shared" si="1"/>
        <v>1</v>
      </c>
      <c r="X55">
        <f t="shared" si="2"/>
        <v>0</v>
      </c>
      <c r="Y55">
        <f t="shared" si="3"/>
        <v>0</v>
      </c>
      <c r="Z55">
        <f t="shared" si="4"/>
        <v>0</v>
      </c>
      <c r="AA55">
        <f t="shared" si="5"/>
        <v>0</v>
      </c>
      <c r="AB55">
        <f t="shared" si="6"/>
        <v>0</v>
      </c>
      <c r="AC55">
        <f t="shared" si="7"/>
        <v>0</v>
      </c>
      <c r="AE55" t="s">
        <v>688</v>
      </c>
      <c r="AF55" t="s">
        <v>689</v>
      </c>
      <c r="AG55" t="s">
        <v>460</v>
      </c>
      <c r="AH55" t="s">
        <v>20</v>
      </c>
      <c r="AI55" t="s">
        <v>21</v>
      </c>
      <c r="AJ55">
        <v>85000</v>
      </c>
      <c r="AK55">
        <v>0</v>
      </c>
      <c r="AL55">
        <v>85000</v>
      </c>
      <c r="AM55">
        <v>2439.5</v>
      </c>
      <c r="AN55">
        <v>8577.06</v>
      </c>
      <c r="AO55">
        <v>2584</v>
      </c>
      <c r="AP55">
        <v>321.55</v>
      </c>
      <c r="AQ55">
        <v>13922.109999999999</v>
      </c>
      <c r="AR55">
        <v>71077.89</v>
      </c>
    </row>
    <row r="56" spans="1:44" ht="15">
      <c r="A56">
        <v>3028</v>
      </c>
      <c r="B56" t="s">
        <v>572</v>
      </c>
      <c r="C56">
        <v>200646594</v>
      </c>
      <c r="D56">
        <v>44090</v>
      </c>
      <c r="E56" t="s">
        <v>390</v>
      </c>
      <c r="F56">
        <v>60000</v>
      </c>
      <c r="G56">
        <v>60000</v>
      </c>
      <c r="H56">
        <v>60000</v>
      </c>
      <c r="I56">
        <v>7032.65</v>
      </c>
      <c r="J56">
        <v>52967.35</v>
      </c>
      <c r="K56">
        <v>3486.65</v>
      </c>
      <c r="L56">
        <v>0</v>
      </c>
      <c r="M56">
        <v>0</v>
      </c>
      <c r="N56">
        <v>0</v>
      </c>
      <c r="O56">
        <v>1722</v>
      </c>
      <c r="P56">
        <v>0</v>
      </c>
      <c r="Q56">
        <v>0</v>
      </c>
      <c r="R56">
        <v>1824</v>
      </c>
      <c r="S56">
        <v>7032.65</v>
      </c>
      <c r="U56">
        <f t="shared" si="8"/>
        <v>0</v>
      </c>
      <c r="V56" t="b">
        <f t="shared" si="0"/>
        <v>1</v>
      </c>
      <c r="W56" t="b">
        <f t="shared" si="1"/>
        <v>1</v>
      </c>
      <c r="X56">
        <f t="shared" si="2"/>
        <v>0</v>
      </c>
      <c r="Y56">
        <f t="shared" si="3"/>
        <v>0</v>
      </c>
      <c r="Z56">
        <f t="shared" si="4"/>
        <v>0</v>
      </c>
      <c r="AA56">
        <f t="shared" si="5"/>
        <v>0</v>
      </c>
      <c r="AB56">
        <f t="shared" si="6"/>
        <v>0</v>
      </c>
      <c r="AC56">
        <f t="shared" si="7"/>
        <v>0</v>
      </c>
      <c r="AE56" t="s">
        <v>572</v>
      </c>
      <c r="AF56" t="s">
        <v>567</v>
      </c>
      <c r="AG56" t="s">
        <v>390</v>
      </c>
      <c r="AH56" t="s">
        <v>20</v>
      </c>
      <c r="AI56" t="s">
        <v>29</v>
      </c>
      <c r="AJ56">
        <v>60000</v>
      </c>
      <c r="AK56">
        <v>0</v>
      </c>
      <c r="AL56">
        <v>60000</v>
      </c>
      <c r="AM56">
        <v>1722</v>
      </c>
      <c r="AN56">
        <v>3486.65</v>
      </c>
      <c r="AO56">
        <v>1824</v>
      </c>
      <c r="AP56">
        <v>0</v>
      </c>
      <c r="AQ56">
        <v>7032.65</v>
      </c>
      <c r="AR56">
        <v>52967.35</v>
      </c>
    </row>
    <row r="57" spans="1:44" ht="15">
      <c r="A57">
        <v>3161</v>
      </c>
      <c r="B57" t="s">
        <v>511</v>
      </c>
      <c r="C57">
        <v>3700168812</v>
      </c>
      <c r="D57">
        <v>44166</v>
      </c>
      <c r="E57" t="s">
        <v>407</v>
      </c>
      <c r="F57">
        <v>40000</v>
      </c>
      <c r="G57">
        <v>40000</v>
      </c>
      <c r="H57">
        <v>40000</v>
      </c>
      <c r="I57">
        <v>2906.65</v>
      </c>
      <c r="J57">
        <v>37093.35</v>
      </c>
      <c r="K57">
        <v>442.65</v>
      </c>
      <c r="L57">
        <v>0</v>
      </c>
      <c r="M57">
        <v>0</v>
      </c>
      <c r="N57">
        <v>0</v>
      </c>
      <c r="O57">
        <v>1148</v>
      </c>
      <c r="P57">
        <v>100</v>
      </c>
      <c r="Q57">
        <v>0</v>
      </c>
      <c r="R57">
        <v>1216</v>
      </c>
      <c r="S57">
        <v>2906.65</v>
      </c>
      <c r="U57">
        <f t="shared" si="8"/>
        <v>100</v>
      </c>
      <c r="V57" t="b">
        <f t="shared" si="0"/>
        <v>1</v>
      </c>
      <c r="W57" t="b">
        <f t="shared" si="1"/>
        <v>1</v>
      </c>
      <c r="X57">
        <f t="shared" si="2"/>
        <v>0</v>
      </c>
      <c r="Y57">
        <f t="shared" si="3"/>
        <v>0</v>
      </c>
      <c r="Z57">
        <f t="shared" si="4"/>
        <v>0</v>
      </c>
      <c r="AA57">
        <f t="shared" si="5"/>
        <v>0</v>
      </c>
      <c r="AB57">
        <f t="shared" si="6"/>
        <v>0</v>
      </c>
      <c r="AC57">
        <f t="shared" si="7"/>
        <v>0</v>
      </c>
      <c r="AE57" t="s">
        <v>511</v>
      </c>
      <c r="AF57" t="s">
        <v>500</v>
      </c>
      <c r="AG57" t="s">
        <v>407</v>
      </c>
      <c r="AH57" t="s">
        <v>20</v>
      </c>
      <c r="AI57" t="s">
        <v>29</v>
      </c>
      <c r="AJ57">
        <v>40000</v>
      </c>
      <c r="AK57">
        <v>0</v>
      </c>
      <c r="AL57">
        <v>40000</v>
      </c>
      <c r="AM57">
        <v>1148</v>
      </c>
      <c r="AN57">
        <v>442.65</v>
      </c>
      <c r="AO57">
        <v>1216</v>
      </c>
      <c r="AP57">
        <v>100</v>
      </c>
      <c r="AQ57">
        <v>2906.65</v>
      </c>
      <c r="AR57">
        <v>37093.35</v>
      </c>
    </row>
    <row r="58" spans="1:44" ht="15">
      <c r="A58">
        <v>3427</v>
      </c>
      <c r="B58" t="s">
        <v>412</v>
      </c>
      <c r="C58">
        <v>22301333336</v>
      </c>
      <c r="D58">
        <v>44378</v>
      </c>
      <c r="E58" t="s">
        <v>55</v>
      </c>
      <c r="F58">
        <v>40000</v>
      </c>
      <c r="G58">
        <v>40000</v>
      </c>
      <c r="H58">
        <v>40000</v>
      </c>
      <c r="I58">
        <v>2906.65</v>
      </c>
      <c r="J58">
        <v>37093.35</v>
      </c>
      <c r="K58">
        <v>442.65</v>
      </c>
      <c r="L58">
        <v>0</v>
      </c>
      <c r="M58">
        <v>0</v>
      </c>
      <c r="N58">
        <v>0</v>
      </c>
      <c r="O58">
        <v>1148</v>
      </c>
      <c r="P58">
        <v>100</v>
      </c>
      <c r="Q58">
        <v>0</v>
      </c>
      <c r="R58">
        <v>1216</v>
      </c>
      <c r="S58">
        <v>2906.65</v>
      </c>
      <c r="U58">
        <f t="shared" si="8"/>
        <v>100</v>
      </c>
      <c r="V58" t="b">
        <f t="shared" si="0"/>
        <v>1</v>
      </c>
      <c r="W58" t="b">
        <f t="shared" si="1"/>
        <v>1</v>
      </c>
      <c r="X58">
        <f t="shared" si="2"/>
        <v>0</v>
      </c>
      <c r="Y58">
        <f t="shared" si="3"/>
        <v>0</v>
      </c>
      <c r="Z58">
        <f t="shared" si="4"/>
        <v>0</v>
      </c>
      <c r="AA58">
        <f t="shared" si="5"/>
        <v>0</v>
      </c>
      <c r="AB58">
        <f t="shared" si="6"/>
        <v>0</v>
      </c>
      <c r="AC58">
        <f t="shared" si="7"/>
        <v>0</v>
      </c>
      <c r="AE58" t="s">
        <v>412</v>
      </c>
      <c r="AF58" t="s">
        <v>385</v>
      </c>
      <c r="AG58" t="s">
        <v>55</v>
      </c>
      <c r="AH58" t="s">
        <v>20</v>
      </c>
      <c r="AI58" t="s">
        <v>29</v>
      </c>
      <c r="AJ58">
        <v>40000</v>
      </c>
      <c r="AK58">
        <v>0</v>
      </c>
      <c r="AL58">
        <v>40000</v>
      </c>
      <c r="AM58">
        <v>1148</v>
      </c>
      <c r="AN58">
        <v>442.65</v>
      </c>
      <c r="AO58">
        <v>1216</v>
      </c>
      <c r="AP58">
        <v>100</v>
      </c>
      <c r="AQ58">
        <v>2906.65</v>
      </c>
      <c r="AR58">
        <v>37093.35</v>
      </c>
    </row>
    <row r="59" spans="1:44" ht="15">
      <c r="A59">
        <v>1624</v>
      </c>
      <c r="B59" t="s">
        <v>413</v>
      </c>
      <c r="C59">
        <v>101882744</v>
      </c>
      <c r="D59">
        <v>39344</v>
      </c>
      <c r="E59" t="s">
        <v>409</v>
      </c>
      <c r="F59">
        <v>40000</v>
      </c>
      <c r="G59">
        <v>40000</v>
      </c>
      <c r="H59">
        <v>40000</v>
      </c>
      <c r="I59">
        <v>2906.65</v>
      </c>
      <c r="J59">
        <v>37093.35</v>
      </c>
      <c r="K59">
        <v>442.65</v>
      </c>
      <c r="L59">
        <v>0</v>
      </c>
      <c r="M59">
        <v>0</v>
      </c>
      <c r="N59">
        <v>0</v>
      </c>
      <c r="O59">
        <v>1148</v>
      </c>
      <c r="P59">
        <v>100</v>
      </c>
      <c r="Q59">
        <v>0</v>
      </c>
      <c r="R59">
        <v>1216</v>
      </c>
      <c r="S59">
        <v>2906.65</v>
      </c>
      <c r="U59">
        <f t="shared" si="8"/>
        <v>100</v>
      </c>
      <c r="V59" t="b">
        <f t="shared" si="0"/>
        <v>1</v>
      </c>
      <c r="W59" t="b">
        <f t="shared" si="1"/>
        <v>1</v>
      </c>
      <c r="X59">
        <f t="shared" si="2"/>
        <v>0</v>
      </c>
      <c r="Y59">
        <f t="shared" si="3"/>
        <v>0</v>
      </c>
      <c r="Z59">
        <f t="shared" si="4"/>
        <v>0</v>
      </c>
      <c r="AA59">
        <f t="shared" si="5"/>
        <v>0</v>
      </c>
      <c r="AB59">
        <f t="shared" si="6"/>
        <v>0</v>
      </c>
      <c r="AC59">
        <f t="shared" si="7"/>
        <v>0</v>
      </c>
      <c r="AE59" t="s">
        <v>413</v>
      </c>
      <c r="AF59" t="s">
        <v>385</v>
      </c>
      <c r="AG59" t="s">
        <v>409</v>
      </c>
      <c r="AH59" t="s">
        <v>20</v>
      </c>
      <c r="AI59" t="s">
        <v>21</v>
      </c>
      <c r="AJ59">
        <v>40000</v>
      </c>
      <c r="AK59">
        <v>0</v>
      </c>
      <c r="AL59">
        <v>40000</v>
      </c>
      <c r="AM59">
        <v>1148</v>
      </c>
      <c r="AN59">
        <v>442.65</v>
      </c>
      <c r="AO59">
        <v>1216</v>
      </c>
      <c r="AP59">
        <v>100</v>
      </c>
      <c r="AQ59">
        <v>2906.65</v>
      </c>
      <c r="AR59">
        <v>37093.35</v>
      </c>
    </row>
    <row r="60" spans="1:44" ht="15">
      <c r="A60">
        <v>2362</v>
      </c>
      <c r="B60" t="s">
        <v>538</v>
      </c>
      <c r="C60">
        <v>112425244</v>
      </c>
      <c r="D60">
        <v>42282</v>
      </c>
      <c r="E60" t="s">
        <v>539</v>
      </c>
      <c r="F60">
        <v>40000</v>
      </c>
      <c r="G60">
        <v>40000</v>
      </c>
      <c r="H60">
        <v>40000</v>
      </c>
      <c r="I60">
        <v>2906.65</v>
      </c>
      <c r="J60">
        <v>37093.35</v>
      </c>
      <c r="K60">
        <v>442.65</v>
      </c>
      <c r="L60">
        <v>0</v>
      </c>
      <c r="M60">
        <v>0</v>
      </c>
      <c r="N60">
        <v>0</v>
      </c>
      <c r="O60">
        <v>1148</v>
      </c>
      <c r="P60">
        <v>100</v>
      </c>
      <c r="Q60">
        <v>0</v>
      </c>
      <c r="R60">
        <v>1216</v>
      </c>
      <c r="S60">
        <v>2906.65</v>
      </c>
      <c r="U60">
        <f t="shared" si="8"/>
        <v>100</v>
      </c>
      <c r="V60" t="b">
        <f t="shared" si="0"/>
        <v>1</v>
      </c>
      <c r="W60" t="b">
        <f t="shared" si="1"/>
        <v>1</v>
      </c>
      <c r="X60">
        <f t="shared" si="2"/>
        <v>0</v>
      </c>
      <c r="Y60">
        <f t="shared" si="3"/>
        <v>0</v>
      </c>
      <c r="Z60">
        <f t="shared" si="4"/>
        <v>0</v>
      </c>
      <c r="AA60">
        <f t="shared" si="5"/>
        <v>0</v>
      </c>
      <c r="AB60">
        <f t="shared" si="6"/>
        <v>0</v>
      </c>
      <c r="AC60">
        <f t="shared" si="7"/>
        <v>0</v>
      </c>
      <c r="AE60" t="s">
        <v>538</v>
      </c>
      <c r="AF60" t="s">
        <v>528</v>
      </c>
      <c r="AG60" t="s">
        <v>539</v>
      </c>
      <c r="AH60" t="s">
        <v>20</v>
      </c>
      <c r="AI60" t="s">
        <v>29</v>
      </c>
      <c r="AJ60">
        <v>40000</v>
      </c>
      <c r="AK60">
        <v>0</v>
      </c>
      <c r="AL60">
        <v>40000</v>
      </c>
      <c r="AM60">
        <v>1148</v>
      </c>
      <c r="AN60">
        <v>442.65</v>
      </c>
      <c r="AO60">
        <v>1216</v>
      </c>
      <c r="AP60">
        <v>100</v>
      </c>
      <c r="AQ60">
        <v>2906.65</v>
      </c>
      <c r="AR60">
        <v>37093.35</v>
      </c>
    </row>
    <row r="61" spans="1:44" ht="15">
      <c r="A61">
        <v>2254</v>
      </c>
      <c r="B61" t="s">
        <v>478</v>
      </c>
      <c r="C61">
        <v>3100782741</v>
      </c>
      <c r="D61">
        <v>41989</v>
      </c>
      <c r="E61" t="s">
        <v>407</v>
      </c>
      <c r="F61">
        <v>40000</v>
      </c>
      <c r="G61">
        <v>40000</v>
      </c>
      <c r="H61">
        <v>40000</v>
      </c>
      <c r="I61">
        <v>3128.2</v>
      </c>
      <c r="J61">
        <v>36871.8</v>
      </c>
      <c r="K61">
        <v>442.65</v>
      </c>
      <c r="L61">
        <v>0</v>
      </c>
      <c r="M61">
        <v>0</v>
      </c>
      <c r="N61">
        <v>0</v>
      </c>
      <c r="O61">
        <v>1148</v>
      </c>
      <c r="P61">
        <v>100</v>
      </c>
      <c r="Q61">
        <v>221.55</v>
      </c>
      <c r="R61">
        <v>1216</v>
      </c>
      <c r="S61">
        <v>3128.2</v>
      </c>
      <c r="U61">
        <f t="shared" si="8"/>
        <v>321.55</v>
      </c>
      <c r="V61" t="b">
        <f t="shared" si="0"/>
        <v>1</v>
      </c>
      <c r="W61" t="b">
        <f t="shared" si="1"/>
        <v>1</v>
      </c>
      <c r="X61">
        <f t="shared" si="2"/>
        <v>0</v>
      </c>
      <c r="Y61">
        <f t="shared" si="3"/>
        <v>0</v>
      </c>
      <c r="Z61">
        <f t="shared" si="4"/>
        <v>0</v>
      </c>
      <c r="AA61">
        <f t="shared" si="5"/>
        <v>0</v>
      </c>
      <c r="AB61">
        <f t="shared" si="6"/>
        <v>0</v>
      </c>
      <c r="AC61">
        <f t="shared" si="7"/>
        <v>0</v>
      </c>
      <c r="AE61" t="s">
        <v>478</v>
      </c>
      <c r="AF61" t="s">
        <v>457</v>
      </c>
      <c r="AG61" t="s">
        <v>407</v>
      </c>
      <c r="AH61" t="s">
        <v>20</v>
      </c>
      <c r="AI61" t="s">
        <v>21</v>
      </c>
      <c r="AJ61">
        <v>40000</v>
      </c>
      <c r="AK61">
        <v>0</v>
      </c>
      <c r="AL61">
        <v>40000</v>
      </c>
      <c r="AM61">
        <v>1148</v>
      </c>
      <c r="AN61">
        <v>442.65</v>
      </c>
      <c r="AO61">
        <v>1216</v>
      </c>
      <c r="AP61">
        <v>321.55</v>
      </c>
      <c r="AQ61">
        <v>3128.2000000000003</v>
      </c>
      <c r="AR61">
        <v>36871.8</v>
      </c>
    </row>
    <row r="62" spans="1:44" ht="15">
      <c r="A62">
        <v>3175</v>
      </c>
      <c r="B62" t="s">
        <v>352</v>
      </c>
      <c r="C62">
        <v>800034472</v>
      </c>
      <c r="D62">
        <v>44169</v>
      </c>
      <c r="E62" t="s">
        <v>57</v>
      </c>
      <c r="F62">
        <v>26000</v>
      </c>
      <c r="G62">
        <v>26000</v>
      </c>
      <c r="H62">
        <v>26000</v>
      </c>
      <c r="I62">
        <v>1858.15</v>
      </c>
      <c r="J62">
        <v>24141.85</v>
      </c>
      <c r="K62">
        <v>0</v>
      </c>
      <c r="L62">
        <v>0</v>
      </c>
      <c r="M62">
        <v>0</v>
      </c>
      <c r="N62">
        <v>0</v>
      </c>
      <c r="O62">
        <v>746.2</v>
      </c>
      <c r="P62">
        <v>100</v>
      </c>
      <c r="Q62">
        <v>221.55</v>
      </c>
      <c r="R62">
        <v>790.4</v>
      </c>
      <c r="S62">
        <v>1858.15</v>
      </c>
      <c r="U62">
        <f t="shared" si="8"/>
        <v>321.55</v>
      </c>
      <c r="V62" t="b">
        <f t="shared" si="0"/>
        <v>1</v>
      </c>
      <c r="W62" t="b">
        <f t="shared" si="1"/>
        <v>1</v>
      </c>
      <c r="X62">
        <f t="shared" si="2"/>
        <v>0</v>
      </c>
      <c r="Y62">
        <f t="shared" si="3"/>
        <v>0</v>
      </c>
      <c r="Z62">
        <f t="shared" si="4"/>
        <v>0</v>
      </c>
      <c r="AA62">
        <f t="shared" si="5"/>
        <v>0</v>
      </c>
      <c r="AB62">
        <f t="shared" si="6"/>
        <v>0</v>
      </c>
      <c r="AC62">
        <f t="shared" si="7"/>
        <v>0</v>
      </c>
      <c r="AE62" t="s">
        <v>352</v>
      </c>
      <c r="AF62" t="s">
        <v>336</v>
      </c>
      <c r="AG62" t="s">
        <v>57</v>
      </c>
      <c r="AH62" t="s">
        <v>20</v>
      </c>
      <c r="AI62" t="s">
        <v>21</v>
      </c>
      <c r="AJ62">
        <v>26000</v>
      </c>
      <c r="AK62">
        <v>0</v>
      </c>
      <c r="AL62">
        <v>26000</v>
      </c>
      <c r="AM62">
        <v>746.2</v>
      </c>
      <c r="AN62">
        <v>0</v>
      </c>
      <c r="AO62">
        <v>790.4</v>
      </c>
      <c r="AP62">
        <v>321.55</v>
      </c>
      <c r="AQ62">
        <v>1858.1499999999999</v>
      </c>
      <c r="AR62">
        <v>24141.85</v>
      </c>
    </row>
    <row r="63" spans="1:44" ht="15">
      <c r="A63">
        <v>3710</v>
      </c>
      <c r="B63" t="s">
        <v>666</v>
      </c>
      <c r="C63">
        <v>40215817210</v>
      </c>
      <c r="D63">
        <v>44774</v>
      </c>
      <c r="E63" t="s">
        <v>112</v>
      </c>
      <c r="F63">
        <v>25000</v>
      </c>
      <c r="G63">
        <v>25000</v>
      </c>
      <c r="H63">
        <v>25000</v>
      </c>
      <c r="I63">
        <v>1477.5</v>
      </c>
      <c r="J63">
        <v>23522.5</v>
      </c>
      <c r="K63">
        <v>0</v>
      </c>
      <c r="L63">
        <v>0</v>
      </c>
      <c r="M63">
        <v>0</v>
      </c>
      <c r="N63">
        <v>0</v>
      </c>
      <c r="O63">
        <v>717.5</v>
      </c>
      <c r="P63">
        <v>0</v>
      </c>
      <c r="Q63">
        <v>0</v>
      </c>
      <c r="R63">
        <v>760</v>
      </c>
      <c r="S63">
        <v>1477.5</v>
      </c>
      <c r="U63">
        <f t="shared" si="8"/>
        <v>0</v>
      </c>
      <c r="V63" t="b">
        <f t="shared" si="0"/>
        <v>1</v>
      </c>
      <c r="W63" t="b">
        <f t="shared" si="1"/>
        <v>1</v>
      </c>
      <c r="X63">
        <f t="shared" si="2"/>
        <v>0</v>
      </c>
      <c r="Y63">
        <f t="shared" si="3"/>
        <v>0</v>
      </c>
      <c r="Z63">
        <f t="shared" si="4"/>
        <v>0</v>
      </c>
      <c r="AA63">
        <f t="shared" si="5"/>
        <v>0</v>
      </c>
      <c r="AB63">
        <f t="shared" si="6"/>
        <v>0</v>
      </c>
      <c r="AC63">
        <f t="shared" si="7"/>
        <v>0</v>
      </c>
      <c r="AE63" t="s">
        <v>666</v>
      </c>
      <c r="AF63" t="s">
        <v>656</v>
      </c>
      <c r="AG63" t="s">
        <v>112</v>
      </c>
      <c r="AH63" t="s">
        <v>20</v>
      </c>
      <c r="AI63" t="s">
        <v>29</v>
      </c>
      <c r="AJ63">
        <v>25000</v>
      </c>
      <c r="AK63">
        <v>0</v>
      </c>
      <c r="AL63">
        <v>25000</v>
      </c>
      <c r="AM63">
        <v>717.5</v>
      </c>
      <c r="AN63">
        <v>0</v>
      </c>
      <c r="AO63">
        <v>760</v>
      </c>
      <c r="AP63">
        <v>0</v>
      </c>
      <c r="AQ63">
        <v>1477.5</v>
      </c>
      <c r="AR63">
        <v>23522.5</v>
      </c>
    </row>
    <row r="64" spans="1:44" ht="15">
      <c r="A64">
        <v>3101</v>
      </c>
      <c r="B64" t="s">
        <v>398</v>
      </c>
      <c r="C64">
        <v>22300797184</v>
      </c>
      <c r="D64">
        <v>44136</v>
      </c>
      <c r="E64" t="s">
        <v>390</v>
      </c>
      <c r="F64">
        <v>50000</v>
      </c>
      <c r="G64">
        <v>50000</v>
      </c>
      <c r="H64">
        <v>50000</v>
      </c>
      <c r="I64">
        <v>5130.55</v>
      </c>
      <c r="J64">
        <v>44869.45</v>
      </c>
      <c r="K64">
        <v>1854</v>
      </c>
      <c r="L64">
        <v>0</v>
      </c>
      <c r="M64">
        <v>0</v>
      </c>
      <c r="N64">
        <v>0</v>
      </c>
      <c r="O64">
        <v>1435</v>
      </c>
      <c r="P64">
        <v>100</v>
      </c>
      <c r="Q64">
        <v>221.55</v>
      </c>
      <c r="R64">
        <v>1520</v>
      </c>
      <c r="S64">
        <v>5130.55</v>
      </c>
      <c r="U64">
        <f t="shared" si="8"/>
        <v>321.55</v>
      </c>
      <c r="V64" t="b">
        <f t="shared" si="0"/>
        <v>1</v>
      </c>
      <c r="W64" t="b">
        <f t="shared" si="1"/>
        <v>1</v>
      </c>
      <c r="X64">
        <f t="shared" si="2"/>
        <v>0</v>
      </c>
      <c r="Y64">
        <f t="shared" si="3"/>
        <v>0</v>
      </c>
      <c r="Z64">
        <f t="shared" si="4"/>
        <v>0</v>
      </c>
      <c r="AA64">
        <f t="shared" si="5"/>
        <v>0</v>
      </c>
      <c r="AB64">
        <f t="shared" si="6"/>
        <v>0</v>
      </c>
      <c r="AC64">
        <f t="shared" si="7"/>
        <v>0</v>
      </c>
      <c r="AE64" t="s">
        <v>398</v>
      </c>
      <c r="AF64" t="s">
        <v>385</v>
      </c>
      <c r="AG64" t="s">
        <v>390</v>
      </c>
      <c r="AH64" t="s">
        <v>20</v>
      </c>
      <c r="AI64" t="s">
        <v>21</v>
      </c>
      <c r="AJ64">
        <v>50000</v>
      </c>
      <c r="AK64">
        <v>0</v>
      </c>
      <c r="AL64">
        <v>50000</v>
      </c>
      <c r="AM64">
        <v>1435</v>
      </c>
      <c r="AN64">
        <v>1854</v>
      </c>
      <c r="AO64">
        <v>1520</v>
      </c>
      <c r="AP64">
        <v>321.55</v>
      </c>
      <c r="AQ64">
        <v>5130.55</v>
      </c>
      <c r="AR64">
        <v>44869.45</v>
      </c>
    </row>
    <row r="65" spans="1:44" ht="15">
      <c r="A65">
        <v>3173</v>
      </c>
      <c r="B65" t="s">
        <v>375</v>
      </c>
      <c r="C65">
        <v>100359991</v>
      </c>
      <c r="D65">
        <v>44621</v>
      </c>
      <c r="E65" t="s">
        <v>55</v>
      </c>
      <c r="F65">
        <v>15000</v>
      </c>
      <c r="G65">
        <v>15000</v>
      </c>
      <c r="H65">
        <v>15000</v>
      </c>
      <c r="I65">
        <v>886.5</v>
      </c>
      <c r="J65">
        <v>14113.5</v>
      </c>
      <c r="K65">
        <v>0</v>
      </c>
      <c r="L65">
        <v>0</v>
      </c>
      <c r="M65">
        <v>0</v>
      </c>
      <c r="N65">
        <v>0</v>
      </c>
      <c r="O65">
        <v>430.5</v>
      </c>
      <c r="P65">
        <v>0</v>
      </c>
      <c r="Q65">
        <v>0</v>
      </c>
      <c r="R65">
        <v>456</v>
      </c>
      <c r="S65">
        <v>886.5</v>
      </c>
      <c r="U65">
        <f t="shared" si="8"/>
        <v>0</v>
      </c>
      <c r="V65" t="b">
        <f t="shared" si="0"/>
        <v>1</v>
      </c>
      <c r="W65" t="b">
        <f t="shared" si="1"/>
        <v>1</v>
      </c>
      <c r="X65">
        <f t="shared" si="2"/>
        <v>0</v>
      </c>
      <c r="Y65">
        <f t="shared" si="3"/>
        <v>0</v>
      </c>
      <c r="Z65">
        <f t="shared" si="4"/>
        <v>0</v>
      </c>
      <c r="AA65">
        <f t="shared" si="5"/>
        <v>0</v>
      </c>
      <c r="AB65">
        <f t="shared" si="6"/>
        <v>0</v>
      </c>
      <c r="AC65">
        <f t="shared" si="7"/>
        <v>0</v>
      </c>
      <c r="AE65" t="s">
        <v>375</v>
      </c>
      <c r="AF65" t="s">
        <v>359</v>
      </c>
      <c r="AG65" t="s">
        <v>55</v>
      </c>
      <c r="AH65" t="s">
        <v>20</v>
      </c>
      <c r="AI65" t="s">
        <v>29</v>
      </c>
      <c r="AJ65">
        <v>15000</v>
      </c>
      <c r="AK65">
        <v>0</v>
      </c>
      <c r="AL65">
        <v>15000</v>
      </c>
      <c r="AM65">
        <v>430.5</v>
      </c>
      <c r="AN65">
        <v>0</v>
      </c>
      <c r="AO65">
        <v>456</v>
      </c>
      <c r="AP65">
        <v>0</v>
      </c>
      <c r="AQ65">
        <v>886.5</v>
      </c>
      <c r="AR65">
        <v>14113.5</v>
      </c>
    </row>
    <row r="66" spans="1:44" ht="15">
      <c r="A66">
        <v>3551</v>
      </c>
      <c r="B66" t="s">
        <v>798</v>
      </c>
      <c r="C66">
        <v>40221307743</v>
      </c>
      <c r="D66">
        <v>44593</v>
      </c>
      <c r="E66" t="s">
        <v>407</v>
      </c>
      <c r="F66">
        <v>30000</v>
      </c>
      <c r="G66">
        <v>30000</v>
      </c>
      <c r="H66">
        <v>30000</v>
      </c>
      <c r="I66">
        <v>1773</v>
      </c>
      <c r="J66">
        <v>28227</v>
      </c>
      <c r="K66">
        <v>0</v>
      </c>
      <c r="L66">
        <v>0</v>
      </c>
      <c r="M66">
        <v>0</v>
      </c>
      <c r="N66">
        <v>0</v>
      </c>
      <c r="O66">
        <v>861</v>
      </c>
      <c r="P66">
        <v>0</v>
      </c>
      <c r="Q66">
        <v>0</v>
      </c>
      <c r="R66">
        <v>912</v>
      </c>
      <c r="S66">
        <v>1773</v>
      </c>
      <c r="U66">
        <f t="shared" si="8"/>
        <v>0</v>
      </c>
      <c r="V66" t="b">
        <f aca="true" t="shared" si="9" ref="V66:V129">+AE66=B66</f>
        <v>1</v>
      </c>
      <c r="W66" t="b">
        <f aca="true" t="shared" si="10" ref="W66:W129">+AG66=E66</f>
        <v>1</v>
      </c>
      <c r="X66">
        <f aca="true" t="shared" si="11" ref="X66:X129">+F66-AJ66</f>
        <v>0</v>
      </c>
      <c r="Y66">
        <f aca="true" t="shared" si="12" ref="Y66:Y129">+AL66-H66</f>
        <v>0</v>
      </c>
      <c r="Z66">
        <f aca="true" t="shared" si="13" ref="Z66:Z129">+U66-AP66</f>
        <v>0</v>
      </c>
      <c r="AA66">
        <f aca="true" t="shared" si="14" ref="AA66:AA129">+AN66-K66</f>
        <v>0</v>
      </c>
      <c r="AB66">
        <f aca="true" t="shared" si="15" ref="AB66:AB129">+AM66-O66</f>
        <v>0</v>
      </c>
      <c r="AC66">
        <f aca="true" t="shared" si="16" ref="AC66:AC129">+R66-AO66</f>
        <v>0</v>
      </c>
      <c r="AE66" t="s">
        <v>798</v>
      </c>
      <c r="AF66" t="s">
        <v>796</v>
      </c>
      <c r="AG66" t="s">
        <v>407</v>
      </c>
      <c r="AH66" t="s">
        <v>20</v>
      </c>
      <c r="AI66" t="s">
        <v>21</v>
      </c>
      <c r="AJ66">
        <v>30000</v>
      </c>
      <c r="AK66">
        <v>0</v>
      </c>
      <c r="AL66">
        <v>30000</v>
      </c>
      <c r="AM66">
        <v>861</v>
      </c>
      <c r="AN66">
        <v>0</v>
      </c>
      <c r="AO66">
        <v>912</v>
      </c>
      <c r="AP66">
        <v>0</v>
      </c>
      <c r="AQ66">
        <v>1773</v>
      </c>
      <c r="AR66">
        <v>28227</v>
      </c>
    </row>
    <row r="67" spans="1:44" ht="15">
      <c r="A67">
        <v>3132</v>
      </c>
      <c r="B67" t="s">
        <v>812</v>
      </c>
      <c r="C67">
        <v>40237816646</v>
      </c>
      <c r="D67">
        <v>44136</v>
      </c>
      <c r="E67" t="s">
        <v>53</v>
      </c>
      <c r="F67">
        <v>40000</v>
      </c>
      <c r="G67">
        <v>40000</v>
      </c>
      <c r="H67">
        <v>40000</v>
      </c>
      <c r="I67">
        <v>3128.2</v>
      </c>
      <c r="J67">
        <v>36871.8</v>
      </c>
      <c r="K67">
        <v>442.65</v>
      </c>
      <c r="L67">
        <v>0</v>
      </c>
      <c r="M67">
        <v>0</v>
      </c>
      <c r="N67">
        <v>0</v>
      </c>
      <c r="O67">
        <v>1148</v>
      </c>
      <c r="P67">
        <v>100</v>
      </c>
      <c r="Q67">
        <v>221.55</v>
      </c>
      <c r="R67">
        <v>1216</v>
      </c>
      <c r="S67">
        <v>3128.2</v>
      </c>
      <c r="U67">
        <f aca="true" t="shared" si="17" ref="U67:U130">+L67+M67+N67+P67+Q67</f>
        <v>321.55</v>
      </c>
      <c r="V67" t="b">
        <f t="shared" si="9"/>
        <v>1</v>
      </c>
      <c r="W67" t="b">
        <f t="shared" si="10"/>
        <v>1</v>
      </c>
      <c r="X67">
        <f t="shared" si="11"/>
        <v>0</v>
      </c>
      <c r="Y67">
        <f t="shared" si="12"/>
        <v>0</v>
      </c>
      <c r="Z67">
        <f t="shared" si="13"/>
        <v>0</v>
      </c>
      <c r="AA67">
        <f t="shared" si="14"/>
        <v>0</v>
      </c>
      <c r="AB67">
        <f t="shared" si="15"/>
        <v>0</v>
      </c>
      <c r="AC67">
        <f t="shared" si="16"/>
        <v>0</v>
      </c>
      <c r="AE67" t="s">
        <v>812</v>
      </c>
      <c r="AF67" t="s">
        <v>803</v>
      </c>
      <c r="AG67" t="s">
        <v>53</v>
      </c>
      <c r="AH67" t="s">
        <v>20</v>
      </c>
      <c r="AI67" t="s">
        <v>29</v>
      </c>
      <c r="AJ67">
        <v>40000</v>
      </c>
      <c r="AK67">
        <v>0</v>
      </c>
      <c r="AL67">
        <v>40000</v>
      </c>
      <c r="AM67">
        <v>1148</v>
      </c>
      <c r="AN67">
        <v>442.65</v>
      </c>
      <c r="AO67">
        <v>1216</v>
      </c>
      <c r="AP67">
        <v>321.55</v>
      </c>
      <c r="AQ67">
        <v>3128.2000000000003</v>
      </c>
      <c r="AR67">
        <v>36871.8</v>
      </c>
    </row>
    <row r="68" spans="1:44" ht="15">
      <c r="A68">
        <v>3691</v>
      </c>
      <c r="B68" t="s">
        <v>160</v>
      </c>
      <c r="C68">
        <v>40233587753</v>
      </c>
      <c r="D68">
        <v>44743</v>
      </c>
      <c r="E68" t="s">
        <v>149</v>
      </c>
      <c r="F68">
        <v>15000</v>
      </c>
      <c r="G68">
        <v>15000</v>
      </c>
      <c r="H68">
        <v>15000</v>
      </c>
      <c r="I68">
        <v>886.5</v>
      </c>
      <c r="J68">
        <v>14113.5</v>
      </c>
      <c r="K68">
        <v>0</v>
      </c>
      <c r="L68">
        <v>0</v>
      </c>
      <c r="M68">
        <v>0</v>
      </c>
      <c r="N68">
        <v>0</v>
      </c>
      <c r="O68">
        <v>430.5</v>
      </c>
      <c r="P68">
        <v>0</v>
      </c>
      <c r="Q68">
        <v>0</v>
      </c>
      <c r="R68">
        <v>456</v>
      </c>
      <c r="S68">
        <v>886.5</v>
      </c>
      <c r="U68">
        <f t="shared" si="17"/>
        <v>0</v>
      </c>
      <c r="V68" t="b">
        <f t="shared" si="9"/>
        <v>1</v>
      </c>
      <c r="W68" t="b">
        <f t="shared" si="10"/>
        <v>1</v>
      </c>
      <c r="X68">
        <f t="shared" si="11"/>
        <v>0</v>
      </c>
      <c r="Y68">
        <f t="shared" si="12"/>
        <v>0</v>
      </c>
      <c r="Z68">
        <f t="shared" si="13"/>
        <v>0</v>
      </c>
      <c r="AA68">
        <f t="shared" si="14"/>
        <v>0</v>
      </c>
      <c r="AB68">
        <f t="shared" si="15"/>
        <v>0</v>
      </c>
      <c r="AC68">
        <f t="shared" si="16"/>
        <v>0</v>
      </c>
      <c r="AE68" t="s">
        <v>160</v>
      </c>
      <c r="AF68" t="s">
        <v>159</v>
      </c>
      <c r="AG68" t="s">
        <v>149</v>
      </c>
      <c r="AH68" t="s">
        <v>20</v>
      </c>
      <c r="AI68" t="s">
        <v>29</v>
      </c>
      <c r="AJ68">
        <v>15000</v>
      </c>
      <c r="AK68">
        <v>0</v>
      </c>
      <c r="AL68">
        <v>15000</v>
      </c>
      <c r="AM68">
        <v>430.5</v>
      </c>
      <c r="AN68">
        <v>0</v>
      </c>
      <c r="AO68">
        <v>456</v>
      </c>
      <c r="AP68">
        <v>0</v>
      </c>
      <c r="AQ68">
        <v>886.5</v>
      </c>
      <c r="AR68">
        <v>14113.5</v>
      </c>
    </row>
    <row r="69" spans="1:44" ht="15">
      <c r="A69">
        <v>3624</v>
      </c>
      <c r="B69" t="s">
        <v>650</v>
      </c>
      <c r="C69">
        <v>500051586</v>
      </c>
      <c r="D69">
        <v>44652</v>
      </c>
      <c r="E69" t="s">
        <v>279</v>
      </c>
      <c r="F69">
        <v>20000</v>
      </c>
      <c r="G69">
        <v>20000</v>
      </c>
      <c r="H69">
        <v>20000</v>
      </c>
      <c r="I69">
        <v>1182</v>
      </c>
      <c r="J69">
        <v>18818</v>
      </c>
      <c r="K69">
        <v>0</v>
      </c>
      <c r="L69">
        <v>0</v>
      </c>
      <c r="M69">
        <v>0</v>
      </c>
      <c r="N69">
        <v>0</v>
      </c>
      <c r="O69">
        <v>574</v>
      </c>
      <c r="P69">
        <v>0</v>
      </c>
      <c r="Q69">
        <v>0</v>
      </c>
      <c r="R69">
        <v>608</v>
      </c>
      <c r="S69">
        <v>1182</v>
      </c>
      <c r="U69">
        <f t="shared" si="17"/>
        <v>0</v>
      </c>
      <c r="V69" t="b">
        <f t="shared" si="9"/>
        <v>1</v>
      </c>
      <c r="W69" t="b">
        <f t="shared" si="10"/>
        <v>1</v>
      </c>
      <c r="X69">
        <f t="shared" si="11"/>
        <v>0</v>
      </c>
      <c r="Y69">
        <f t="shared" si="12"/>
        <v>0</v>
      </c>
      <c r="Z69">
        <f t="shared" si="13"/>
        <v>0</v>
      </c>
      <c r="AA69">
        <f t="shared" si="14"/>
        <v>0</v>
      </c>
      <c r="AB69">
        <f t="shared" si="15"/>
        <v>0</v>
      </c>
      <c r="AC69">
        <f t="shared" si="16"/>
        <v>0</v>
      </c>
      <c r="AE69" t="s">
        <v>650</v>
      </c>
      <c r="AF69" t="s">
        <v>567</v>
      </c>
      <c r="AG69" t="s">
        <v>279</v>
      </c>
      <c r="AH69" t="s">
        <v>20</v>
      </c>
      <c r="AI69" t="s">
        <v>21</v>
      </c>
      <c r="AJ69">
        <v>20000</v>
      </c>
      <c r="AK69">
        <v>0</v>
      </c>
      <c r="AL69">
        <v>20000</v>
      </c>
      <c r="AM69">
        <v>574</v>
      </c>
      <c r="AN69">
        <v>0</v>
      </c>
      <c r="AO69">
        <v>608</v>
      </c>
      <c r="AP69">
        <v>0</v>
      </c>
      <c r="AQ69">
        <v>1182</v>
      </c>
      <c r="AR69">
        <v>18818</v>
      </c>
    </row>
    <row r="70" spans="1:44" ht="15">
      <c r="A70">
        <v>3209</v>
      </c>
      <c r="B70" t="s">
        <v>170</v>
      </c>
      <c r="C70">
        <v>40225540885</v>
      </c>
      <c r="D70">
        <v>44201</v>
      </c>
      <c r="E70" t="s">
        <v>171</v>
      </c>
      <c r="F70">
        <v>50000</v>
      </c>
      <c r="G70">
        <v>50000</v>
      </c>
      <c r="H70">
        <v>50000</v>
      </c>
      <c r="I70">
        <v>4909</v>
      </c>
      <c r="J70">
        <v>45091</v>
      </c>
      <c r="K70">
        <v>1854</v>
      </c>
      <c r="L70">
        <v>0</v>
      </c>
      <c r="M70">
        <v>0</v>
      </c>
      <c r="N70">
        <v>0</v>
      </c>
      <c r="O70">
        <v>1435</v>
      </c>
      <c r="P70">
        <v>100</v>
      </c>
      <c r="Q70">
        <v>0</v>
      </c>
      <c r="R70">
        <v>1520</v>
      </c>
      <c r="S70">
        <v>4909</v>
      </c>
      <c r="U70">
        <f t="shared" si="17"/>
        <v>100</v>
      </c>
      <c r="V70" t="b">
        <f t="shared" si="9"/>
        <v>1</v>
      </c>
      <c r="W70" t="b">
        <f t="shared" si="10"/>
        <v>1</v>
      </c>
      <c r="X70">
        <f t="shared" si="11"/>
        <v>0</v>
      </c>
      <c r="Y70">
        <f t="shared" si="12"/>
        <v>0</v>
      </c>
      <c r="Z70">
        <f t="shared" si="13"/>
        <v>0</v>
      </c>
      <c r="AA70">
        <f t="shared" si="14"/>
        <v>0</v>
      </c>
      <c r="AB70">
        <f t="shared" si="15"/>
        <v>0</v>
      </c>
      <c r="AC70">
        <f t="shared" si="16"/>
        <v>0</v>
      </c>
      <c r="AE70" t="s">
        <v>170</v>
      </c>
      <c r="AF70" t="s">
        <v>163</v>
      </c>
      <c r="AG70" t="s">
        <v>171</v>
      </c>
      <c r="AH70" t="s">
        <v>20</v>
      </c>
      <c r="AI70" t="s">
        <v>29</v>
      </c>
      <c r="AJ70">
        <v>50000</v>
      </c>
      <c r="AK70">
        <v>0</v>
      </c>
      <c r="AL70">
        <v>50000</v>
      </c>
      <c r="AM70">
        <v>1435</v>
      </c>
      <c r="AN70">
        <v>1854</v>
      </c>
      <c r="AO70">
        <v>1520</v>
      </c>
      <c r="AP70">
        <v>100</v>
      </c>
      <c r="AQ70">
        <v>4909</v>
      </c>
      <c r="AR70">
        <v>45091</v>
      </c>
    </row>
    <row r="71" spans="1:44" ht="15">
      <c r="A71">
        <v>3333</v>
      </c>
      <c r="B71" t="s">
        <v>840</v>
      </c>
      <c r="C71">
        <v>40223337136</v>
      </c>
      <c r="D71">
        <v>44621</v>
      </c>
      <c r="E71" t="s">
        <v>55</v>
      </c>
      <c r="F71">
        <v>35000</v>
      </c>
      <c r="G71">
        <v>35000</v>
      </c>
      <c r="H71">
        <v>35000</v>
      </c>
      <c r="I71">
        <v>2290.05</v>
      </c>
      <c r="J71">
        <v>32709.95</v>
      </c>
      <c r="K71">
        <v>0</v>
      </c>
      <c r="L71">
        <v>0</v>
      </c>
      <c r="M71">
        <v>0</v>
      </c>
      <c r="N71">
        <v>0</v>
      </c>
      <c r="O71">
        <v>1004.5</v>
      </c>
      <c r="P71">
        <v>0</v>
      </c>
      <c r="Q71">
        <v>221.55</v>
      </c>
      <c r="R71">
        <v>1064</v>
      </c>
      <c r="S71">
        <v>2290.05</v>
      </c>
      <c r="U71">
        <f t="shared" si="17"/>
        <v>221.55</v>
      </c>
      <c r="V71" t="b">
        <f t="shared" si="9"/>
        <v>1</v>
      </c>
      <c r="W71" t="b">
        <f t="shared" si="10"/>
        <v>1</v>
      </c>
      <c r="X71">
        <f t="shared" si="11"/>
        <v>0</v>
      </c>
      <c r="Y71">
        <f t="shared" si="12"/>
        <v>0</v>
      </c>
      <c r="Z71">
        <f t="shared" si="13"/>
        <v>0</v>
      </c>
      <c r="AA71">
        <f t="shared" si="14"/>
        <v>0</v>
      </c>
      <c r="AB71">
        <f t="shared" si="15"/>
        <v>0</v>
      </c>
      <c r="AC71">
        <f t="shared" si="16"/>
        <v>0</v>
      </c>
      <c r="AE71" t="s">
        <v>840</v>
      </c>
      <c r="AF71" t="s">
        <v>836</v>
      </c>
      <c r="AG71" t="s">
        <v>55</v>
      </c>
      <c r="AH71" t="s">
        <v>20</v>
      </c>
      <c r="AI71" t="s">
        <v>29</v>
      </c>
      <c r="AJ71">
        <v>35000</v>
      </c>
      <c r="AK71">
        <v>0</v>
      </c>
      <c r="AL71">
        <v>35000</v>
      </c>
      <c r="AM71">
        <v>1004.5</v>
      </c>
      <c r="AN71">
        <v>0</v>
      </c>
      <c r="AO71">
        <v>1064</v>
      </c>
      <c r="AP71">
        <v>221.55</v>
      </c>
      <c r="AQ71">
        <v>2290.05</v>
      </c>
      <c r="AR71">
        <v>32709.95</v>
      </c>
    </row>
    <row r="72" spans="1:44" ht="15">
      <c r="A72">
        <v>1322</v>
      </c>
      <c r="B72" t="s">
        <v>190</v>
      </c>
      <c r="C72">
        <v>107777906</v>
      </c>
      <c r="D72">
        <v>38476</v>
      </c>
      <c r="E72" t="s">
        <v>53</v>
      </c>
      <c r="F72">
        <v>40000</v>
      </c>
      <c r="G72">
        <v>40000</v>
      </c>
      <c r="H72">
        <v>40000</v>
      </c>
      <c r="I72">
        <v>3392.86</v>
      </c>
      <c r="J72">
        <v>36607.14</v>
      </c>
      <c r="K72">
        <v>442.65</v>
      </c>
      <c r="L72">
        <v>0</v>
      </c>
      <c r="M72">
        <v>0</v>
      </c>
      <c r="N72">
        <v>0</v>
      </c>
      <c r="O72">
        <v>1148</v>
      </c>
      <c r="P72">
        <v>100</v>
      </c>
      <c r="Q72">
        <v>486.21</v>
      </c>
      <c r="R72">
        <v>1216</v>
      </c>
      <c r="S72">
        <v>3392.86</v>
      </c>
      <c r="U72">
        <f t="shared" si="17"/>
        <v>586.21</v>
      </c>
      <c r="V72" t="b">
        <f t="shared" si="9"/>
        <v>1</v>
      </c>
      <c r="W72" t="b">
        <f t="shared" si="10"/>
        <v>1</v>
      </c>
      <c r="X72">
        <f t="shared" si="11"/>
        <v>0</v>
      </c>
      <c r="Y72">
        <f t="shared" si="12"/>
        <v>0</v>
      </c>
      <c r="Z72">
        <f t="shared" si="13"/>
        <v>0</v>
      </c>
      <c r="AA72">
        <f t="shared" si="14"/>
        <v>0</v>
      </c>
      <c r="AB72">
        <f t="shared" si="15"/>
        <v>0</v>
      </c>
      <c r="AC72">
        <f t="shared" si="16"/>
        <v>0</v>
      </c>
      <c r="AE72" t="s">
        <v>190</v>
      </c>
      <c r="AF72" t="s">
        <v>185</v>
      </c>
      <c r="AG72" t="s">
        <v>53</v>
      </c>
      <c r="AH72" t="s">
        <v>20</v>
      </c>
      <c r="AI72" t="s">
        <v>29</v>
      </c>
      <c r="AJ72">
        <v>40000</v>
      </c>
      <c r="AK72">
        <v>0</v>
      </c>
      <c r="AL72">
        <v>40000</v>
      </c>
      <c r="AM72">
        <v>1148</v>
      </c>
      <c r="AN72">
        <v>442.65</v>
      </c>
      <c r="AO72">
        <v>1216</v>
      </c>
      <c r="AP72">
        <v>586.21</v>
      </c>
      <c r="AQ72">
        <v>3392.86</v>
      </c>
      <c r="AR72">
        <v>36607.14</v>
      </c>
    </row>
    <row r="73" spans="1:44" ht="15">
      <c r="A73">
        <v>2960</v>
      </c>
      <c r="B73" t="s">
        <v>113</v>
      </c>
      <c r="C73">
        <v>5900142422</v>
      </c>
      <c r="D73">
        <v>44060</v>
      </c>
      <c r="E73" t="s">
        <v>115</v>
      </c>
      <c r="F73">
        <v>145000</v>
      </c>
      <c r="G73">
        <v>145000</v>
      </c>
      <c r="H73">
        <v>145000</v>
      </c>
      <c r="I73">
        <v>31260.06</v>
      </c>
      <c r="J73">
        <v>113739.94</v>
      </c>
      <c r="K73">
        <v>22690.56</v>
      </c>
      <c r="L73">
        <v>0</v>
      </c>
      <c r="M73">
        <v>0</v>
      </c>
      <c r="N73">
        <v>0</v>
      </c>
      <c r="O73">
        <v>4161.5</v>
      </c>
      <c r="P73">
        <v>0</v>
      </c>
      <c r="Q73">
        <v>0</v>
      </c>
      <c r="R73">
        <v>4408</v>
      </c>
      <c r="S73">
        <v>31260.06</v>
      </c>
      <c r="U73">
        <f t="shared" si="17"/>
        <v>0</v>
      </c>
      <c r="V73" t="b">
        <f t="shared" si="9"/>
        <v>1</v>
      </c>
      <c r="W73" t="b">
        <f t="shared" si="10"/>
        <v>1</v>
      </c>
      <c r="X73">
        <f t="shared" si="11"/>
        <v>0</v>
      </c>
      <c r="Y73">
        <f t="shared" si="12"/>
        <v>0</v>
      </c>
      <c r="Z73">
        <f t="shared" si="13"/>
        <v>0</v>
      </c>
      <c r="AA73">
        <f t="shared" si="14"/>
        <v>0</v>
      </c>
      <c r="AB73">
        <f t="shared" si="15"/>
        <v>0</v>
      </c>
      <c r="AC73">
        <f t="shared" si="16"/>
        <v>0</v>
      </c>
      <c r="AE73" t="s">
        <v>113</v>
      </c>
      <c r="AF73" t="s">
        <v>114</v>
      </c>
      <c r="AG73" t="s">
        <v>115</v>
      </c>
      <c r="AH73" t="s">
        <v>20</v>
      </c>
      <c r="AI73" t="s">
        <v>21</v>
      </c>
      <c r="AJ73">
        <v>145000</v>
      </c>
      <c r="AK73">
        <v>0</v>
      </c>
      <c r="AL73">
        <v>145000</v>
      </c>
      <c r="AM73">
        <v>4161.5</v>
      </c>
      <c r="AN73">
        <v>22690.56</v>
      </c>
      <c r="AO73">
        <v>4408</v>
      </c>
      <c r="AP73">
        <v>0</v>
      </c>
      <c r="AQ73">
        <v>31260.06</v>
      </c>
      <c r="AR73">
        <v>113739.94</v>
      </c>
    </row>
    <row r="74" spans="1:44" ht="15">
      <c r="A74">
        <v>2979</v>
      </c>
      <c r="B74" t="s">
        <v>697</v>
      </c>
      <c r="C74">
        <v>800020513</v>
      </c>
      <c r="D74">
        <v>44060</v>
      </c>
      <c r="E74" t="s">
        <v>366</v>
      </c>
      <c r="F74">
        <v>22000</v>
      </c>
      <c r="G74">
        <v>22000</v>
      </c>
      <c r="H74">
        <v>22000</v>
      </c>
      <c r="I74">
        <v>1400.2</v>
      </c>
      <c r="J74">
        <v>20599.8</v>
      </c>
      <c r="K74">
        <v>0</v>
      </c>
      <c r="L74">
        <v>0</v>
      </c>
      <c r="M74">
        <v>0</v>
      </c>
      <c r="N74">
        <v>0</v>
      </c>
      <c r="O74">
        <v>631.4</v>
      </c>
      <c r="P74">
        <v>100</v>
      </c>
      <c r="Q74">
        <v>0</v>
      </c>
      <c r="R74">
        <v>668.8</v>
      </c>
      <c r="S74">
        <v>1400.2</v>
      </c>
      <c r="U74">
        <f t="shared" si="17"/>
        <v>100</v>
      </c>
      <c r="V74" t="b">
        <f t="shared" si="9"/>
        <v>1</v>
      </c>
      <c r="W74" t="b">
        <f t="shared" si="10"/>
        <v>1</v>
      </c>
      <c r="X74">
        <f t="shared" si="11"/>
        <v>0</v>
      </c>
      <c r="Y74">
        <f t="shared" si="12"/>
        <v>0</v>
      </c>
      <c r="Z74">
        <f t="shared" si="13"/>
        <v>0</v>
      </c>
      <c r="AA74">
        <f t="shared" si="14"/>
        <v>0</v>
      </c>
      <c r="AB74">
        <f t="shared" si="15"/>
        <v>0</v>
      </c>
      <c r="AC74">
        <f t="shared" si="16"/>
        <v>0</v>
      </c>
      <c r="AE74" t="s">
        <v>697</v>
      </c>
      <c r="AF74" t="s">
        <v>689</v>
      </c>
      <c r="AG74" t="s">
        <v>366</v>
      </c>
      <c r="AH74" t="s">
        <v>20</v>
      </c>
      <c r="AI74" t="s">
        <v>29</v>
      </c>
      <c r="AJ74">
        <v>22000</v>
      </c>
      <c r="AK74">
        <v>0</v>
      </c>
      <c r="AL74">
        <v>22000</v>
      </c>
      <c r="AM74">
        <v>631.4</v>
      </c>
      <c r="AN74">
        <v>0</v>
      </c>
      <c r="AO74">
        <v>668.8</v>
      </c>
      <c r="AP74">
        <v>100</v>
      </c>
      <c r="AQ74">
        <v>1400.1999999999998</v>
      </c>
      <c r="AR74">
        <v>20599.8</v>
      </c>
    </row>
    <row r="75" spans="1:44" ht="15">
      <c r="A75">
        <v>3276</v>
      </c>
      <c r="B75" t="s">
        <v>343</v>
      </c>
      <c r="C75">
        <v>106185978</v>
      </c>
      <c r="D75">
        <v>44256</v>
      </c>
      <c r="E75" t="s">
        <v>57</v>
      </c>
      <c r="F75">
        <v>26250</v>
      </c>
      <c r="G75">
        <v>26250</v>
      </c>
      <c r="H75">
        <v>26250</v>
      </c>
      <c r="I75">
        <v>1551.38</v>
      </c>
      <c r="J75">
        <v>24698.62</v>
      </c>
      <c r="K75">
        <v>0</v>
      </c>
      <c r="L75">
        <v>0</v>
      </c>
      <c r="M75">
        <v>0</v>
      </c>
      <c r="N75">
        <v>0</v>
      </c>
      <c r="O75">
        <v>753.38</v>
      </c>
      <c r="P75">
        <v>0</v>
      </c>
      <c r="Q75">
        <v>0</v>
      </c>
      <c r="R75">
        <v>798</v>
      </c>
      <c r="S75">
        <v>1551.38</v>
      </c>
      <c r="U75">
        <f t="shared" si="17"/>
        <v>0</v>
      </c>
      <c r="V75" t="b">
        <f t="shared" si="9"/>
        <v>1</v>
      </c>
      <c r="W75" t="b">
        <f t="shared" si="10"/>
        <v>1</v>
      </c>
      <c r="X75">
        <f t="shared" si="11"/>
        <v>0</v>
      </c>
      <c r="Y75">
        <f t="shared" si="12"/>
        <v>0</v>
      </c>
      <c r="Z75">
        <f t="shared" si="13"/>
        <v>0</v>
      </c>
      <c r="AA75">
        <f t="shared" si="14"/>
        <v>0</v>
      </c>
      <c r="AB75">
        <f t="shared" si="15"/>
        <v>0</v>
      </c>
      <c r="AC75">
        <f t="shared" si="16"/>
        <v>0</v>
      </c>
      <c r="AE75" t="s">
        <v>343</v>
      </c>
      <c r="AF75" t="s">
        <v>336</v>
      </c>
      <c r="AG75" t="s">
        <v>57</v>
      </c>
      <c r="AH75" t="s">
        <v>20</v>
      </c>
      <c r="AI75" t="s">
        <v>21</v>
      </c>
      <c r="AJ75">
        <v>26250</v>
      </c>
      <c r="AK75">
        <v>0</v>
      </c>
      <c r="AL75">
        <v>26250</v>
      </c>
      <c r="AM75">
        <v>753.38</v>
      </c>
      <c r="AN75">
        <v>0</v>
      </c>
      <c r="AO75">
        <v>798</v>
      </c>
      <c r="AP75">
        <v>0</v>
      </c>
      <c r="AQ75">
        <v>1551.38</v>
      </c>
      <c r="AR75">
        <v>24698.62</v>
      </c>
    </row>
    <row r="76" spans="1:44" ht="15">
      <c r="A76">
        <v>3553</v>
      </c>
      <c r="B76" t="s">
        <v>801</v>
      </c>
      <c r="C76">
        <v>3600005775</v>
      </c>
      <c r="D76">
        <v>44593</v>
      </c>
      <c r="E76" t="s">
        <v>279</v>
      </c>
      <c r="F76">
        <v>15000</v>
      </c>
      <c r="G76">
        <v>15000</v>
      </c>
      <c r="H76">
        <v>15000</v>
      </c>
      <c r="I76">
        <v>2473.88</v>
      </c>
      <c r="J76">
        <v>12526.12</v>
      </c>
      <c r="K76">
        <v>0</v>
      </c>
      <c r="L76">
        <v>1587.38</v>
      </c>
      <c r="M76">
        <v>0</v>
      </c>
      <c r="N76">
        <v>0</v>
      </c>
      <c r="O76">
        <v>430.5</v>
      </c>
      <c r="P76">
        <v>0</v>
      </c>
      <c r="Q76">
        <v>0</v>
      </c>
      <c r="R76">
        <v>456</v>
      </c>
      <c r="S76">
        <v>2473.88</v>
      </c>
      <c r="U76">
        <f t="shared" si="17"/>
        <v>1587.38</v>
      </c>
      <c r="V76" t="b">
        <f t="shared" si="9"/>
        <v>1</v>
      </c>
      <c r="W76" t="b">
        <f t="shared" si="10"/>
        <v>1</v>
      </c>
      <c r="X76">
        <f t="shared" si="11"/>
        <v>0</v>
      </c>
      <c r="Y76">
        <f t="shared" si="12"/>
        <v>0</v>
      </c>
      <c r="Z76">
        <f t="shared" si="13"/>
        <v>0</v>
      </c>
      <c r="AA76">
        <f t="shared" si="14"/>
        <v>0</v>
      </c>
      <c r="AB76">
        <f t="shared" si="15"/>
        <v>0</v>
      </c>
      <c r="AC76">
        <f t="shared" si="16"/>
        <v>0</v>
      </c>
      <c r="AE76" t="s">
        <v>801</v>
      </c>
      <c r="AF76" t="s">
        <v>796</v>
      </c>
      <c r="AG76" t="s">
        <v>279</v>
      </c>
      <c r="AH76" t="s">
        <v>20</v>
      </c>
      <c r="AI76" t="s">
        <v>21</v>
      </c>
      <c r="AJ76">
        <v>15000</v>
      </c>
      <c r="AK76">
        <v>0</v>
      </c>
      <c r="AL76">
        <v>15000</v>
      </c>
      <c r="AM76">
        <v>430.5</v>
      </c>
      <c r="AN76">
        <v>0</v>
      </c>
      <c r="AO76">
        <v>456</v>
      </c>
      <c r="AP76">
        <v>1587.38</v>
      </c>
      <c r="AQ76">
        <v>2473.88</v>
      </c>
      <c r="AR76">
        <v>12526.119999999999</v>
      </c>
    </row>
    <row r="77" spans="1:44" ht="15">
      <c r="A77">
        <v>3569</v>
      </c>
      <c r="B77" t="s">
        <v>315</v>
      </c>
      <c r="C77">
        <v>40214273464</v>
      </c>
      <c r="D77">
        <v>44621</v>
      </c>
      <c r="E77" t="s">
        <v>53</v>
      </c>
      <c r="F77">
        <v>40000</v>
      </c>
      <c r="G77">
        <v>40000</v>
      </c>
      <c r="H77">
        <v>40000</v>
      </c>
      <c r="I77">
        <v>2906.65</v>
      </c>
      <c r="J77">
        <v>37093.35</v>
      </c>
      <c r="K77">
        <v>442.65</v>
      </c>
      <c r="L77">
        <v>0</v>
      </c>
      <c r="M77">
        <v>0</v>
      </c>
      <c r="N77">
        <v>0</v>
      </c>
      <c r="O77">
        <v>1148</v>
      </c>
      <c r="P77">
        <v>100</v>
      </c>
      <c r="Q77">
        <v>0</v>
      </c>
      <c r="R77">
        <v>1216</v>
      </c>
      <c r="S77">
        <v>2906.65</v>
      </c>
      <c r="U77">
        <f t="shared" si="17"/>
        <v>100</v>
      </c>
      <c r="V77" t="b">
        <f t="shared" si="9"/>
        <v>1</v>
      </c>
      <c r="W77" t="b">
        <f t="shared" si="10"/>
        <v>1</v>
      </c>
      <c r="X77">
        <f t="shared" si="11"/>
        <v>0</v>
      </c>
      <c r="Y77">
        <f t="shared" si="12"/>
        <v>0</v>
      </c>
      <c r="Z77">
        <f t="shared" si="13"/>
        <v>0</v>
      </c>
      <c r="AA77">
        <f t="shared" si="14"/>
        <v>0</v>
      </c>
      <c r="AB77">
        <f t="shared" si="15"/>
        <v>0</v>
      </c>
      <c r="AC77">
        <f t="shared" si="16"/>
        <v>0</v>
      </c>
      <c r="AE77" t="s">
        <v>315</v>
      </c>
      <c r="AF77" t="s">
        <v>305</v>
      </c>
      <c r="AG77" t="s">
        <v>53</v>
      </c>
      <c r="AH77" t="s">
        <v>20</v>
      </c>
      <c r="AI77" t="s">
        <v>29</v>
      </c>
      <c r="AJ77">
        <v>40000</v>
      </c>
      <c r="AK77">
        <v>0</v>
      </c>
      <c r="AL77">
        <v>40000</v>
      </c>
      <c r="AM77">
        <v>1148</v>
      </c>
      <c r="AN77">
        <v>442.65</v>
      </c>
      <c r="AO77">
        <v>1216</v>
      </c>
      <c r="AP77">
        <v>100</v>
      </c>
      <c r="AQ77">
        <v>2906.65</v>
      </c>
      <c r="AR77">
        <v>37093.35</v>
      </c>
    </row>
    <row r="78" spans="1:44" ht="15">
      <c r="A78">
        <v>3051</v>
      </c>
      <c r="B78" t="s">
        <v>519</v>
      </c>
      <c r="C78">
        <v>2600943340</v>
      </c>
      <c r="D78">
        <v>44105</v>
      </c>
      <c r="E78" t="s">
        <v>520</v>
      </c>
      <c r="F78">
        <v>40000</v>
      </c>
      <c r="G78">
        <v>40000</v>
      </c>
      <c r="H78">
        <v>40000</v>
      </c>
      <c r="I78">
        <v>2906.65</v>
      </c>
      <c r="J78">
        <v>37093.35</v>
      </c>
      <c r="K78">
        <v>442.65</v>
      </c>
      <c r="L78">
        <v>0</v>
      </c>
      <c r="M78">
        <v>0</v>
      </c>
      <c r="N78">
        <v>0</v>
      </c>
      <c r="O78">
        <v>1148</v>
      </c>
      <c r="P78">
        <v>100</v>
      </c>
      <c r="Q78">
        <v>0</v>
      </c>
      <c r="R78">
        <v>1216</v>
      </c>
      <c r="S78">
        <v>2906.65</v>
      </c>
      <c r="U78">
        <f t="shared" si="17"/>
        <v>100</v>
      </c>
      <c r="V78" t="b">
        <f t="shared" si="9"/>
        <v>1</v>
      </c>
      <c r="W78" t="b">
        <f t="shared" si="10"/>
        <v>1</v>
      </c>
      <c r="X78">
        <f t="shared" si="11"/>
        <v>0</v>
      </c>
      <c r="Y78">
        <f t="shared" si="12"/>
        <v>0</v>
      </c>
      <c r="Z78">
        <f t="shared" si="13"/>
        <v>0</v>
      </c>
      <c r="AA78">
        <f t="shared" si="14"/>
        <v>0</v>
      </c>
      <c r="AB78">
        <f t="shared" si="15"/>
        <v>0</v>
      </c>
      <c r="AC78">
        <f t="shared" si="16"/>
        <v>0</v>
      </c>
      <c r="AE78" t="s">
        <v>519</v>
      </c>
      <c r="AF78" t="s">
        <v>516</v>
      </c>
      <c r="AG78" t="s">
        <v>520</v>
      </c>
      <c r="AH78" t="s">
        <v>20</v>
      </c>
      <c r="AI78" t="s">
        <v>29</v>
      </c>
      <c r="AJ78">
        <v>40000</v>
      </c>
      <c r="AK78">
        <v>0</v>
      </c>
      <c r="AL78">
        <v>40000</v>
      </c>
      <c r="AM78">
        <v>1148</v>
      </c>
      <c r="AN78">
        <v>442.65</v>
      </c>
      <c r="AO78">
        <v>1216</v>
      </c>
      <c r="AP78">
        <v>100</v>
      </c>
      <c r="AQ78">
        <v>2906.65</v>
      </c>
      <c r="AR78">
        <v>37093.35</v>
      </c>
    </row>
    <row r="79" spans="1:44" ht="15">
      <c r="A79">
        <v>3203</v>
      </c>
      <c r="B79" t="s">
        <v>607</v>
      </c>
      <c r="C79">
        <v>40220070771</v>
      </c>
      <c r="D79">
        <v>44201</v>
      </c>
      <c r="E79" t="s">
        <v>407</v>
      </c>
      <c r="F79">
        <v>40000</v>
      </c>
      <c r="G79">
        <v>40000</v>
      </c>
      <c r="H79">
        <v>40000</v>
      </c>
      <c r="I79">
        <v>2906.65</v>
      </c>
      <c r="J79">
        <v>37093.35</v>
      </c>
      <c r="K79">
        <v>442.65</v>
      </c>
      <c r="L79">
        <v>0</v>
      </c>
      <c r="M79">
        <v>0</v>
      </c>
      <c r="N79">
        <v>0</v>
      </c>
      <c r="O79">
        <v>1148</v>
      </c>
      <c r="P79">
        <v>100</v>
      </c>
      <c r="Q79">
        <v>0</v>
      </c>
      <c r="R79">
        <v>1216</v>
      </c>
      <c r="S79">
        <v>2906.65</v>
      </c>
      <c r="U79">
        <f t="shared" si="17"/>
        <v>100</v>
      </c>
      <c r="V79" t="b">
        <f t="shared" si="9"/>
        <v>1</v>
      </c>
      <c r="W79" t="b">
        <f t="shared" si="10"/>
        <v>1</v>
      </c>
      <c r="X79">
        <f t="shared" si="11"/>
        <v>0</v>
      </c>
      <c r="Y79">
        <f t="shared" si="12"/>
        <v>0</v>
      </c>
      <c r="Z79">
        <f t="shared" si="13"/>
        <v>0</v>
      </c>
      <c r="AA79">
        <f t="shared" si="14"/>
        <v>0</v>
      </c>
      <c r="AB79">
        <f t="shared" si="15"/>
        <v>0</v>
      </c>
      <c r="AC79">
        <f t="shared" si="16"/>
        <v>0</v>
      </c>
      <c r="AE79" t="s">
        <v>607</v>
      </c>
      <c r="AF79" t="s">
        <v>567</v>
      </c>
      <c r="AG79" t="s">
        <v>407</v>
      </c>
      <c r="AH79" t="s">
        <v>20</v>
      </c>
      <c r="AI79" t="s">
        <v>21</v>
      </c>
      <c r="AJ79">
        <v>40000</v>
      </c>
      <c r="AK79">
        <v>0</v>
      </c>
      <c r="AL79">
        <v>40000</v>
      </c>
      <c r="AM79">
        <v>1148</v>
      </c>
      <c r="AN79">
        <v>442.65</v>
      </c>
      <c r="AO79">
        <v>1216</v>
      </c>
      <c r="AP79">
        <v>100</v>
      </c>
      <c r="AQ79">
        <v>2906.65</v>
      </c>
      <c r="AR79">
        <v>37093.35</v>
      </c>
    </row>
    <row r="80" spans="1:44" ht="15">
      <c r="A80">
        <v>2239</v>
      </c>
      <c r="B80" t="s">
        <v>440</v>
      </c>
      <c r="C80">
        <v>2601045285</v>
      </c>
      <c r="D80">
        <v>41961</v>
      </c>
      <c r="E80" t="s">
        <v>441</v>
      </c>
      <c r="F80">
        <v>31500</v>
      </c>
      <c r="G80">
        <v>31500</v>
      </c>
      <c r="H80">
        <v>31500</v>
      </c>
      <c r="I80">
        <v>1961.65</v>
      </c>
      <c r="J80">
        <v>29538.35</v>
      </c>
      <c r="K80">
        <v>0</v>
      </c>
      <c r="L80">
        <v>0</v>
      </c>
      <c r="M80">
        <v>0</v>
      </c>
      <c r="N80">
        <v>0</v>
      </c>
      <c r="O80">
        <v>904.05</v>
      </c>
      <c r="P80">
        <v>100</v>
      </c>
      <c r="Q80">
        <v>0</v>
      </c>
      <c r="R80">
        <v>957.6</v>
      </c>
      <c r="S80">
        <v>1961.65</v>
      </c>
      <c r="U80">
        <f t="shared" si="17"/>
        <v>100</v>
      </c>
      <c r="V80" t="b">
        <f t="shared" si="9"/>
        <v>1</v>
      </c>
      <c r="W80" t="b">
        <f t="shared" si="10"/>
        <v>1</v>
      </c>
      <c r="X80">
        <f t="shared" si="11"/>
        <v>0</v>
      </c>
      <c r="Y80">
        <f t="shared" si="12"/>
        <v>0</v>
      </c>
      <c r="Z80">
        <f t="shared" si="13"/>
        <v>0</v>
      </c>
      <c r="AA80">
        <f t="shared" si="14"/>
        <v>0</v>
      </c>
      <c r="AB80">
        <f t="shared" si="15"/>
        <v>0</v>
      </c>
      <c r="AC80">
        <f t="shared" si="16"/>
        <v>0</v>
      </c>
      <c r="AE80" t="s">
        <v>440</v>
      </c>
      <c r="AF80" t="s">
        <v>385</v>
      </c>
      <c r="AG80" t="s">
        <v>441</v>
      </c>
      <c r="AH80" t="s">
        <v>20</v>
      </c>
      <c r="AI80" t="s">
        <v>21</v>
      </c>
      <c r="AJ80">
        <v>31500</v>
      </c>
      <c r="AK80">
        <v>0</v>
      </c>
      <c r="AL80">
        <v>31500</v>
      </c>
      <c r="AM80">
        <v>904.05</v>
      </c>
      <c r="AN80">
        <v>0</v>
      </c>
      <c r="AO80">
        <v>957.6</v>
      </c>
      <c r="AP80">
        <v>100</v>
      </c>
      <c r="AQ80">
        <v>1961.65</v>
      </c>
      <c r="AR80">
        <v>29538.35</v>
      </c>
    </row>
    <row r="81" spans="1:44" ht="15">
      <c r="A81">
        <v>3409</v>
      </c>
      <c r="B81" t="s">
        <v>254</v>
      </c>
      <c r="C81">
        <v>800271595</v>
      </c>
      <c r="D81">
        <v>44228</v>
      </c>
      <c r="E81" t="s">
        <v>255</v>
      </c>
      <c r="F81">
        <v>20000</v>
      </c>
      <c r="G81">
        <v>20000</v>
      </c>
      <c r="H81">
        <v>20000</v>
      </c>
      <c r="I81">
        <v>1182</v>
      </c>
      <c r="J81">
        <v>18818</v>
      </c>
      <c r="K81">
        <v>0</v>
      </c>
      <c r="L81">
        <v>0</v>
      </c>
      <c r="M81">
        <v>0</v>
      </c>
      <c r="N81">
        <v>0</v>
      </c>
      <c r="O81">
        <v>574</v>
      </c>
      <c r="P81">
        <v>0</v>
      </c>
      <c r="Q81">
        <v>0</v>
      </c>
      <c r="R81">
        <v>608</v>
      </c>
      <c r="S81">
        <v>1182</v>
      </c>
      <c r="U81">
        <f t="shared" si="17"/>
        <v>0</v>
      </c>
      <c r="V81" t="b">
        <f t="shared" si="9"/>
        <v>1</v>
      </c>
      <c r="W81" t="b">
        <f t="shared" si="10"/>
        <v>1</v>
      </c>
      <c r="X81">
        <f t="shared" si="11"/>
        <v>0</v>
      </c>
      <c r="Y81">
        <f t="shared" si="12"/>
        <v>0</v>
      </c>
      <c r="Z81">
        <f t="shared" si="13"/>
        <v>0</v>
      </c>
      <c r="AA81">
        <f t="shared" si="14"/>
        <v>0</v>
      </c>
      <c r="AB81">
        <f t="shared" si="15"/>
        <v>0</v>
      </c>
      <c r="AC81">
        <f t="shared" si="16"/>
        <v>0</v>
      </c>
      <c r="AE81" t="s">
        <v>254</v>
      </c>
      <c r="AF81" t="s">
        <v>209</v>
      </c>
      <c r="AG81" t="s">
        <v>255</v>
      </c>
      <c r="AH81" t="s">
        <v>20</v>
      </c>
      <c r="AI81" t="s">
        <v>21</v>
      </c>
      <c r="AJ81">
        <v>20000</v>
      </c>
      <c r="AK81">
        <v>0</v>
      </c>
      <c r="AL81">
        <v>20000</v>
      </c>
      <c r="AM81">
        <v>574</v>
      </c>
      <c r="AN81">
        <v>0</v>
      </c>
      <c r="AO81">
        <v>608</v>
      </c>
      <c r="AP81">
        <v>0</v>
      </c>
      <c r="AQ81">
        <v>1182</v>
      </c>
      <c r="AR81">
        <v>18818</v>
      </c>
    </row>
    <row r="82" spans="1:44" ht="15">
      <c r="A82">
        <v>3221</v>
      </c>
      <c r="B82" t="s">
        <v>684</v>
      </c>
      <c r="C82">
        <v>40225547286</v>
      </c>
      <c r="D82">
        <v>44201</v>
      </c>
      <c r="E82" t="s">
        <v>279</v>
      </c>
      <c r="F82">
        <v>25000</v>
      </c>
      <c r="G82">
        <v>25000</v>
      </c>
      <c r="H82">
        <v>25000</v>
      </c>
      <c r="I82">
        <v>1577.5</v>
      </c>
      <c r="J82">
        <v>23422.5</v>
      </c>
      <c r="K82">
        <v>0</v>
      </c>
      <c r="L82">
        <v>0</v>
      </c>
      <c r="M82">
        <v>0</v>
      </c>
      <c r="N82">
        <v>0</v>
      </c>
      <c r="O82">
        <v>717.5</v>
      </c>
      <c r="P82">
        <v>100</v>
      </c>
      <c r="Q82">
        <v>0</v>
      </c>
      <c r="R82">
        <v>760</v>
      </c>
      <c r="S82">
        <v>1577.5</v>
      </c>
      <c r="U82">
        <f t="shared" si="17"/>
        <v>100</v>
      </c>
      <c r="V82" t="b">
        <f t="shared" si="9"/>
        <v>1</v>
      </c>
      <c r="W82" t="b">
        <f t="shared" si="10"/>
        <v>1</v>
      </c>
      <c r="X82">
        <f t="shared" si="11"/>
        <v>0</v>
      </c>
      <c r="Y82">
        <f t="shared" si="12"/>
        <v>0</v>
      </c>
      <c r="Z82">
        <f t="shared" si="13"/>
        <v>0</v>
      </c>
      <c r="AA82">
        <f t="shared" si="14"/>
        <v>0</v>
      </c>
      <c r="AB82">
        <f t="shared" si="15"/>
        <v>0</v>
      </c>
      <c r="AC82">
        <f t="shared" si="16"/>
        <v>0</v>
      </c>
      <c r="AE82" t="s">
        <v>684</v>
      </c>
      <c r="AF82" t="s">
        <v>672</v>
      </c>
      <c r="AG82" t="s">
        <v>279</v>
      </c>
      <c r="AH82" t="s">
        <v>20</v>
      </c>
      <c r="AI82" t="s">
        <v>21</v>
      </c>
      <c r="AJ82">
        <v>25000</v>
      </c>
      <c r="AK82">
        <v>0</v>
      </c>
      <c r="AL82">
        <v>25000</v>
      </c>
      <c r="AM82">
        <v>717.5</v>
      </c>
      <c r="AN82">
        <v>0</v>
      </c>
      <c r="AO82">
        <v>760</v>
      </c>
      <c r="AP82">
        <v>100</v>
      </c>
      <c r="AQ82">
        <v>1577.5</v>
      </c>
      <c r="AR82">
        <v>23422.5</v>
      </c>
    </row>
    <row r="83" spans="1:44" ht="15">
      <c r="A83">
        <v>3341</v>
      </c>
      <c r="B83" t="s">
        <v>232</v>
      </c>
      <c r="C83">
        <v>500227327</v>
      </c>
      <c r="D83">
        <v>44287</v>
      </c>
      <c r="E83" t="s">
        <v>220</v>
      </c>
      <c r="F83">
        <v>30000</v>
      </c>
      <c r="G83">
        <v>30000</v>
      </c>
      <c r="H83">
        <v>30000</v>
      </c>
      <c r="I83">
        <v>1873</v>
      </c>
      <c r="J83">
        <v>28127</v>
      </c>
      <c r="K83">
        <v>0</v>
      </c>
      <c r="L83">
        <v>0</v>
      </c>
      <c r="M83">
        <v>0</v>
      </c>
      <c r="N83">
        <v>0</v>
      </c>
      <c r="O83">
        <v>861</v>
      </c>
      <c r="P83">
        <v>100</v>
      </c>
      <c r="Q83">
        <v>0</v>
      </c>
      <c r="R83">
        <v>912</v>
      </c>
      <c r="S83">
        <v>1873</v>
      </c>
      <c r="U83">
        <f t="shared" si="17"/>
        <v>100</v>
      </c>
      <c r="V83" t="b">
        <f t="shared" si="9"/>
        <v>1</v>
      </c>
      <c r="W83" t="b">
        <f t="shared" si="10"/>
        <v>1</v>
      </c>
      <c r="X83">
        <f t="shared" si="11"/>
        <v>0</v>
      </c>
      <c r="Y83">
        <f t="shared" si="12"/>
        <v>0</v>
      </c>
      <c r="Z83">
        <f t="shared" si="13"/>
        <v>0</v>
      </c>
      <c r="AA83">
        <f t="shared" si="14"/>
        <v>0</v>
      </c>
      <c r="AB83">
        <f t="shared" si="15"/>
        <v>0</v>
      </c>
      <c r="AC83">
        <f t="shared" si="16"/>
        <v>0</v>
      </c>
      <c r="AE83" t="s">
        <v>232</v>
      </c>
      <c r="AF83" t="s">
        <v>209</v>
      </c>
      <c r="AG83" t="s">
        <v>220</v>
      </c>
      <c r="AH83" t="s">
        <v>20</v>
      </c>
      <c r="AI83" t="s">
        <v>21</v>
      </c>
      <c r="AJ83">
        <v>30000</v>
      </c>
      <c r="AK83">
        <v>0</v>
      </c>
      <c r="AL83">
        <v>30000</v>
      </c>
      <c r="AM83">
        <v>861</v>
      </c>
      <c r="AN83">
        <v>0</v>
      </c>
      <c r="AO83">
        <v>912</v>
      </c>
      <c r="AP83">
        <v>100</v>
      </c>
      <c r="AQ83">
        <v>1873</v>
      </c>
      <c r="AR83">
        <v>28127</v>
      </c>
    </row>
    <row r="84" spans="1:44" ht="15">
      <c r="A84">
        <v>3472</v>
      </c>
      <c r="B84" t="s">
        <v>322</v>
      </c>
      <c r="C84">
        <v>400199683</v>
      </c>
      <c r="D84">
        <v>44410</v>
      </c>
      <c r="E84" t="s">
        <v>55</v>
      </c>
      <c r="F84">
        <v>25000</v>
      </c>
      <c r="G84">
        <v>25000</v>
      </c>
      <c r="H84">
        <v>25000</v>
      </c>
      <c r="I84">
        <v>1477.5</v>
      </c>
      <c r="J84">
        <v>23522.5</v>
      </c>
      <c r="K84">
        <v>0</v>
      </c>
      <c r="L84">
        <v>0</v>
      </c>
      <c r="M84">
        <v>0</v>
      </c>
      <c r="N84">
        <v>0</v>
      </c>
      <c r="O84">
        <v>717.5</v>
      </c>
      <c r="P84">
        <v>0</v>
      </c>
      <c r="Q84">
        <v>0</v>
      </c>
      <c r="R84">
        <v>760</v>
      </c>
      <c r="S84">
        <v>1477.5</v>
      </c>
      <c r="U84">
        <f t="shared" si="17"/>
        <v>0</v>
      </c>
      <c r="V84" t="b">
        <f t="shared" si="9"/>
        <v>1</v>
      </c>
      <c r="W84" t="b">
        <f t="shared" si="10"/>
        <v>1</v>
      </c>
      <c r="X84">
        <f t="shared" si="11"/>
        <v>0</v>
      </c>
      <c r="Y84">
        <f t="shared" si="12"/>
        <v>0</v>
      </c>
      <c r="Z84">
        <f t="shared" si="13"/>
        <v>0</v>
      </c>
      <c r="AA84">
        <f t="shared" si="14"/>
        <v>0</v>
      </c>
      <c r="AB84">
        <f t="shared" si="15"/>
        <v>0</v>
      </c>
      <c r="AC84">
        <f t="shared" si="16"/>
        <v>0</v>
      </c>
      <c r="AE84" t="s">
        <v>322</v>
      </c>
      <c r="AF84" t="s">
        <v>305</v>
      </c>
      <c r="AG84" t="s">
        <v>55</v>
      </c>
      <c r="AH84" t="s">
        <v>20</v>
      </c>
      <c r="AI84" t="s">
        <v>21</v>
      </c>
      <c r="AJ84">
        <v>25000</v>
      </c>
      <c r="AK84">
        <v>0</v>
      </c>
      <c r="AL84">
        <v>25000</v>
      </c>
      <c r="AM84">
        <v>717.5</v>
      </c>
      <c r="AN84">
        <v>0</v>
      </c>
      <c r="AO84">
        <v>760</v>
      </c>
      <c r="AP84">
        <v>0</v>
      </c>
      <c r="AQ84">
        <v>1477.5</v>
      </c>
      <c r="AR84">
        <v>23522.5</v>
      </c>
    </row>
    <row r="85" spans="1:44" ht="15">
      <c r="A85">
        <v>3108</v>
      </c>
      <c r="B85" t="s">
        <v>479</v>
      </c>
      <c r="C85">
        <v>3102768144</v>
      </c>
      <c r="D85">
        <v>44137</v>
      </c>
      <c r="E85" t="s">
        <v>407</v>
      </c>
      <c r="F85">
        <v>40000</v>
      </c>
      <c r="G85">
        <v>40000</v>
      </c>
      <c r="H85">
        <v>40000</v>
      </c>
      <c r="I85">
        <v>2906.65</v>
      </c>
      <c r="J85">
        <v>37093.35</v>
      </c>
      <c r="K85">
        <v>442.65</v>
      </c>
      <c r="L85">
        <v>0</v>
      </c>
      <c r="M85">
        <v>0</v>
      </c>
      <c r="N85">
        <v>0</v>
      </c>
      <c r="O85">
        <v>1148</v>
      </c>
      <c r="P85">
        <v>100</v>
      </c>
      <c r="Q85">
        <v>0</v>
      </c>
      <c r="R85">
        <v>1216</v>
      </c>
      <c r="S85">
        <v>2906.65</v>
      </c>
      <c r="U85">
        <f t="shared" si="17"/>
        <v>100</v>
      </c>
      <c r="V85" t="b">
        <f t="shared" si="9"/>
        <v>1</v>
      </c>
      <c r="W85" t="b">
        <f t="shared" si="10"/>
        <v>1</v>
      </c>
      <c r="X85">
        <f t="shared" si="11"/>
        <v>0</v>
      </c>
      <c r="Y85">
        <f t="shared" si="12"/>
        <v>0</v>
      </c>
      <c r="Z85">
        <f t="shared" si="13"/>
        <v>0</v>
      </c>
      <c r="AA85">
        <f t="shared" si="14"/>
        <v>0</v>
      </c>
      <c r="AB85">
        <f t="shared" si="15"/>
        <v>0</v>
      </c>
      <c r="AC85">
        <f t="shared" si="16"/>
        <v>0</v>
      </c>
      <c r="AE85" t="s">
        <v>479</v>
      </c>
      <c r="AF85" t="s">
        <v>457</v>
      </c>
      <c r="AG85" t="s">
        <v>407</v>
      </c>
      <c r="AH85" t="s">
        <v>20</v>
      </c>
      <c r="AI85" t="s">
        <v>21</v>
      </c>
      <c r="AJ85">
        <v>40000</v>
      </c>
      <c r="AK85">
        <v>0</v>
      </c>
      <c r="AL85">
        <v>40000</v>
      </c>
      <c r="AM85">
        <v>1148</v>
      </c>
      <c r="AN85">
        <v>442.65</v>
      </c>
      <c r="AO85">
        <v>1216</v>
      </c>
      <c r="AP85">
        <v>100</v>
      </c>
      <c r="AQ85">
        <v>2906.65</v>
      </c>
      <c r="AR85">
        <v>37093.35</v>
      </c>
    </row>
    <row r="86" spans="1:44" ht="15">
      <c r="A86">
        <v>3114</v>
      </c>
      <c r="B86" t="s">
        <v>654</v>
      </c>
      <c r="C86">
        <v>22400021055</v>
      </c>
      <c r="D86">
        <v>44137</v>
      </c>
      <c r="E86" t="s">
        <v>220</v>
      </c>
      <c r="F86">
        <v>15000</v>
      </c>
      <c r="G86">
        <v>15000</v>
      </c>
      <c r="H86">
        <v>15000</v>
      </c>
      <c r="I86">
        <v>886.5</v>
      </c>
      <c r="J86">
        <v>14113.5</v>
      </c>
      <c r="K86">
        <v>0</v>
      </c>
      <c r="L86">
        <v>0</v>
      </c>
      <c r="M86">
        <v>0</v>
      </c>
      <c r="N86">
        <v>0</v>
      </c>
      <c r="O86">
        <v>430.5</v>
      </c>
      <c r="P86">
        <v>0</v>
      </c>
      <c r="Q86">
        <v>0</v>
      </c>
      <c r="R86">
        <v>456</v>
      </c>
      <c r="S86">
        <v>886.5</v>
      </c>
      <c r="U86">
        <f t="shared" si="17"/>
        <v>0</v>
      </c>
      <c r="V86" t="b">
        <f t="shared" si="9"/>
        <v>1</v>
      </c>
      <c r="W86" t="b">
        <f t="shared" si="10"/>
        <v>1</v>
      </c>
      <c r="X86">
        <f t="shared" si="11"/>
        <v>0</v>
      </c>
      <c r="Y86">
        <f t="shared" si="12"/>
        <v>0</v>
      </c>
      <c r="Z86">
        <f t="shared" si="13"/>
        <v>0</v>
      </c>
      <c r="AA86">
        <f t="shared" si="14"/>
        <v>0</v>
      </c>
      <c r="AB86">
        <f t="shared" si="15"/>
        <v>0</v>
      </c>
      <c r="AC86">
        <f t="shared" si="16"/>
        <v>0</v>
      </c>
      <c r="AE86" t="s">
        <v>654</v>
      </c>
      <c r="AF86" t="s">
        <v>567</v>
      </c>
      <c r="AG86" t="s">
        <v>220</v>
      </c>
      <c r="AH86" t="s">
        <v>20</v>
      </c>
      <c r="AI86" t="s">
        <v>21</v>
      </c>
      <c r="AJ86">
        <v>15000</v>
      </c>
      <c r="AK86">
        <v>0</v>
      </c>
      <c r="AL86">
        <v>15000</v>
      </c>
      <c r="AM86">
        <v>430.5</v>
      </c>
      <c r="AN86">
        <v>0</v>
      </c>
      <c r="AO86">
        <v>456</v>
      </c>
      <c r="AP86">
        <v>0</v>
      </c>
      <c r="AQ86">
        <v>886.5</v>
      </c>
      <c r="AR86">
        <v>14113.5</v>
      </c>
    </row>
    <row r="87" spans="1:44" ht="15">
      <c r="A87">
        <v>3343</v>
      </c>
      <c r="B87" t="s">
        <v>233</v>
      </c>
      <c r="C87">
        <v>22400197913</v>
      </c>
      <c r="D87">
        <v>44287</v>
      </c>
      <c r="E87" t="s">
        <v>220</v>
      </c>
      <c r="F87">
        <v>30000</v>
      </c>
      <c r="G87">
        <v>30000</v>
      </c>
      <c r="H87">
        <v>30000</v>
      </c>
      <c r="I87">
        <v>7140.15</v>
      </c>
      <c r="J87">
        <v>22859.85</v>
      </c>
      <c r="K87">
        <v>0</v>
      </c>
      <c r="L87">
        <v>0</v>
      </c>
      <c r="M87">
        <v>0</v>
      </c>
      <c r="N87">
        <v>5267.15</v>
      </c>
      <c r="O87">
        <v>861</v>
      </c>
      <c r="P87">
        <v>100</v>
      </c>
      <c r="Q87">
        <v>0</v>
      </c>
      <c r="R87">
        <v>912</v>
      </c>
      <c r="S87">
        <v>7140.15</v>
      </c>
      <c r="U87">
        <f t="shared" si="17"/>
        <v>5367.15</v>
      </c>
      <c r="V87" t="b">
        <f t="shared" si="9"/>
        <v>1</v>
      </c>
      <c r="W87" t="b">
        <f t="shared" si="10"/>
        <v>1</v>
      </c>
      <c r="X87">
        <f t="shared" si="11"/>
        <v>0</v>
      </c>
      <c r="Y87">
        <f t="shared" si="12"/>
        <v>0</v>
      </c>
      <c r="Z87">
        <f t="shared" si="13"/>
        <v>0</v>
      </c>
      <c r="AA87">
        <f t="shared" si="14"/>
        <v>0</v>
      </c>
      <c r="AB87">
        <f t="shared" si="15"/>
        <v>0</v>
      </c>
      <c r="AC87">
        <f t="shared" si="16"/>
        <v>0</v>
      </c>
      <c r="AE87" t="s">
        <v>233</v>
      </c>
      <c r="AF87" t="s">
        <v>209</v>
      </c>
      <c r="AG87" t="s">
        <v>220</v>
      </c>
      <c r="AH87" t="s">
        <v>20</v>
      </c>
      <c r="AI87" t="s">
        <v>21</v>
      </c>
      <c r="AJ87">
        <v>30000</v>
      </c>
      <c r="AK87">
        <v>0</v>
      </c>
      <c r="AL87">
        <v>30000</v>
      </c>
      <c r="AM87">
        <v>861</v>
      </c>
      <c r="AN87">
        <v>0</v>
      </c>
      <c r="AO87">
        <v>912</v>
      </c>
      <c r="AP87">
        <v>5367.15</v>
      </c>
      <c r="AQ87">
        <v>7140.15</v>
      </c>
      <c r="AR87">
        <v>22859.85</v>
      </c>
    </row>
    <row r="88" spans="1:44" ht="15">
      <c r="A88">
        <v>3548</v>
      </c>
      <c r="B88" t="s">
        <v>753</v>
      </c>
      <c r="C88">
        <v>4700404330</v>
      </c>
      <c r="D88">
        <v>44564</v>
      </c>
      <c r="E88" t="s">
        <v>748</v>
      </c>
      <c r="F88">
        <v>26250</v>
      </c>
      <c r="G88">
        <v>26250</v>
      </c>
      <c r="H88">
        <v>26250</v>
      </c>
      <c r="I88">
        <v>1651.38</v>
      </c>
      <c r="J88">
        <v>24598.62</v>
      </c>
      <c r="K88">
        <v>0</v>
      </c>
      <c r="L88">
        <v>0</v>
      </c>
      <c r="M88">
        <v>0</v>
      </c>
      <c r="N88">
        <v>0</v>
      </c>
      <c r="O88">
        <v>753.38</v>
      </c>
      <c r="P88">
        <v>100</v>
      </c>
      <c r="Q88">
        <v>0</v>
      </c>
      <c r="R88">
        <v>798</v>
      </c>
      <c r="S88">
        <v>1651.38</v>
      </c>
      <c r="U88">
        <f t="shared" si="17"/>
        <v>100</v>
      </c>
      <c r="V88" t="b">
        <f t="shared" si="9"/>
        <v>1</v>
      </c>
      <c r="W88" t="b">
        <f t="shared" si="10"/>
        <v>1</v>
      </c>
      <c r="X88">
        <f t="shared" si="11"/>
        <v>0</v>
      </c>
      <c r="Y88">
        <f t="shared" si="12"/>
        <v>0</v>
      </c>
      <c r="Z88">
        <f t="shared" si="13"/>
        <v>0</v>
      </c>
      <c r="AA88">
        <f t="shared" si="14"/>
        <v>0</v>
      </c>
      <c r="AB88">
        <f t="shared" si="15"/>
        <v>0</v>
      </c>
      <c r="AC88">
        <f t="shared" si="16"/>
        <v>0</v>
      </c>
      <c r="AE88" t="s">
        <v>753</v>
      </c>
      <c r="AF88" t="s">
        <v>699</v>
      </c>
      <c r="AG88" t="s">
        <v>748</v>
      </c>
      <c r="AH88" t="s">
        <v>20</v>
      </c>
      <c r="AI88" t="s">
        <v>21</v>
      </c>
      <c r="AJ88">
        <v>26250</v>
      </c>
      <c r="AK88">
        <v>0</v>
      </c>
      <c r="AL88">
        <v>26250</v>
      </c>
      <c r="AM88">
        <v>753.38</v>
      </c>
      <c r="AN88">
        <v>0</v>
      </c>
      <c r="AO88">
        <v>798</v>
      </c>
      <c r="AP88">
        <v>100</v>
      </c>
      <c r="AQ88">
        <v>1651.38</v>
      </c>
      <c r="AR88">
        <v>24598.62</v>
      </c>
    </row>
    <row r="89" spans="1:44" ht="15">
      <c r="A89">
        <v>2585</v>
      </c>
      <c r="B89" t="s">
        <v>365</v>
      </c>
      <c r="C89">
        <v>112849955</v>
      </c>
      <c r="D89">
        <v>42836</v>
      </c>
      <c r="E89" t="s">
        <v>366</v>
      </c>
      <c r="F89">
        <v>25000</v>
      </c>
      <c r="G89">
        <v>25000</v>
      </c>
      <c r="H89">
        <v>25000</v>
      </c>
      <c r="I89">
        <v>1577.5</v>
      </c>
      <c r="J89">
        <v>23422.5</v>
      </c>
      <c r="K89">
        <v>0</v>
      </c>
      <c r="L89">
        <v>0</v>
      </c>
      <c r="M89">
        <v>0</v>
      </c>
      <c r="N89">
        <v>0</v>
      </c>
      <c r="O89">
        <v>717.5</v>
      </c>
      <c r="P89">
        <v>100</v>
      </c>
      <c r="Q89">
        <v>0</v>
      </c>
      <c r="R89">
        <v>760</v>
      </c>
      <c r="S89">
        <v>1577.5</v>
      </c>
      <c r="U89">
        <f t="shared" si="17"/>
        <v>100</v>
      </c>
      <c r="V89" t="b">
        <f t="shared" si="9"/>
        <v>1</v>
      </c>
      <c r="W89" t="b">
        <f t="shared" si="10"/>
        <v>1</v>
      </c>
      <c r="X89">
        <f t="shared" si="11"/>
        <v>0</v>
      </c>
      <c r="Y89">
        <f t="shared" si="12"/>
        <v>0</v>
      </c>
      <c r="Z89">
        <f t="shared" si="13"/>
        <v>0</v>
      </c>
      <c r="AA89">
        <f t="shared" si="14"/>
        <v>0</v>
      </c>
      <c r="AB89">
        <f t="shared" si="15"/>
        <v>0</v>
      </c>
      <c r="AC89">
        <f t="shared" si="16"/>
        <v>0</v>
      </c>
      <c r="AE89" t="s">
        <v>365</v>
      </c>
      <c r="AF89" t="s">
        <v>359</v>
      </c>
      <c r="AG89" t="s">
        <v>366</v>
      </c>
      <c r="AH89" t="s">
        <v>20</v>
      </c>
      <c r="AI89" t="s">
        <v>21</v>
      </c>
      <c r="AJ89">
        <v>25000</v>
      </c>
      <c r="AK89">
        <v>0</v>
      </c>
      <c r="AL89">
        <v>25000</v>
      </c>
      <c r="AM89">
        <v>717.5</v>
      </c>
      <c r="AN89">
        <v>0</v>
      </c>
      <c r="AO89">
        <v>760</v>
      </c>
      <c r="AP89">
        <v>100</v>
      </c>
      <c r="AQ89">
        <v>1577.5</v>
      </c>
      <c r="AR89">
        <v>23422.5</v>
      </c>
    </row>
    <row r="90" spans="1:44" ht="15">
      <c r="A90">
        <v>458</v>
      </c>
      <c r="B90" t="s">
        <v>256</v>
      </c>
      <c r="C90">
        <v>9300487627</v>
      </c>
      <c r="D90">
        <v>40367</v>
      </c>
      <c r="E90" t="s">
        <v>242</v>
      </c>
      <c r="F90">
        <v>20000</v>
      </c>
      <c r="G90">
        <v>20000</v>
      </c>
      <c r="H90">
        <v>20000</v>
      </c>
      <c r="I90">
        <v>1282</v>
      </c>
      <c r="J90">
        <v>18718</v>
      </c>
      <c r="K90">
        <v>0</v>
      </c>
      <c r="L90">
        <v>0</v>
      </c>
      <c r="M90">
        <v>0</v>
      </c>
      <c r="N90">
        <v>0</v>
      </c>
      <c r="O90">
        <v>574</v>
      </c>
      <c r="P90">
        <v>100</v>
      </c>
      <c r="Q90">
        <v>0</v>
      </c>
      <c r="R90">
        <v>608</v>
      </c>
      <c r="S90">
        <v>1282</v>
      </c>
      <c r="U90">
        <f t="shared" si="17"/>
        <v>100</v>
      </c>
      <c r="V90" t="b">
        <f t="shared" si="9"/>
        <v>1</v>
      </c>
      <c r="W90" t="b">
        <f t="shared" si="10"/>
        <v>1</v>
      </c>
      <c r="X90">
        <f t="shared" si="11"/>
        <v>0</v>
      </c>
      <c r="Y90">
        <f t="shared" si="12"/>
        <v>0</v>
      </c>
      <c r="Z90">
        <f t="shared" si="13"/>
        <v>0</v>
      </c>
      <c r="AA90">
        <f t="shared" si="14"/>
        <v>0</v>
      </c>
      <c r="AB90">
        <f t="shared" si="15"/>
        <v>0</v>
      </c>
      <c r="AC90">
        <f t="shared" si="16"/>
        <v>0</v>
      </c>
      <c r="AE90" t="s">
        <v>256</v>
      </c>
      <c r="AF90" t="s">
        <v>209</v>
      </c>
      <c r="AG90" t="s">
        <v>242</v>
      </c>
      <c r="AH90" t="s">
        <v>20</v>
      </c>
      <c r="AI90" t="s">
        <v>21</v>
      </c>
      <c r="AJ90">
        <v>20000</v>
      </c>
      <c r="AK90">
        <v>0</v>
      </c>
      <c r="AL90">
        <v>20000</v>
      </c>
      <c r="AM90">
        <v>574</v>
      </c>
      <c r="AN90">
        <v>0</v>
      </c>
      <c r="AO90">
        <v>608</v>
      </c>
      <c r="AP90">
        <v>100</v>
      </c>
      <c r="AQ90">
        <v>1282</v>
      </c>
      <c r="AR90">
        <v>18718</v>
      </c>
    </row>
    <row r="91" spans="1:44" ht="15">
      <c r="A91">
        <v>3714</v>
      </c>
      <c r="B91" t="s">
        <v>598</v>
      </c>
      <c r="C91">
        <v>500405881</v>
      </c>
      <c r="D91">
        <v>44774</v>
      </c>
      <c r="E91" t="s">
        <v>599</v>
      </c>
      <c r="F91">
        <v>50000</v>
      </c>
      <c r="G91">
        <v>50000</v>
      </c>
      <c r="H91">
        <v>50000</v>
      </c>
      <c r="I91">
        <v>4809</v>
      </c>
      <c r="J91">
        <v>45191</v>
      </c>
      <c r="K91">
        <v>1854</v>
      </c>
      <c r="L91">
        <v>0</v>
      </c>
      <c r="M91">
        <v>0</v>
      </c>
      <c r="N91">
        <v>0</v>
      </c>
      <c r="O91">
        <v>1435</v>
      </c>
      <c r="P91">
        <v>0</v>
      </c>
      <c r="Q91">
        <v>0</v>
      </c>
      <c r="R91">
        <v>1520</v>
      </c>
      <c r="S91">
        <v>4809</v>
      </c>
      <c r="U91">
        <f t="shared" si="17"/>
        <v>0</v>
      </c>
      <c r="V91" t="b">
        <f t="shared" si="9"/>
        <v>1</v>
      </c>
      <c r="W91" t="b">
        <f t="shared" si="10"/>
        <v>1</v>
      </c>
      <c r="X91">
        <f t="shared" si="11"/>
        <v>0</v>
      </c>
      <c r="Y91">
        <f t="shared" si="12"/>
        <v>0</v>
      </c>
      <c r="Z91">
        <f t="shared" si="13"/>
        <v>0</v>
      </c>
      <c r="AA91">
        <f t="shared" si="14"/>
        <v>0</v>
      </c>
      <c r="AB91">
        <f t="shared" si="15"/>
        <v>0</v>
      </c>
      <c r="AC91">
        <f t="shared" si="16"/>
        <v>0</v>
      </c>
      <c r="AE91" t="s">
        <v>598</v>
      </c>
      <c r="AF91" t="s">
        <v>567</v>
      </c>
      <c r="AG91" t="s">
        <v>599</v>
      </c>
      <c r="AH91" t="s">
        <v>20</v>
      </c>
      <c r="AI91" t="s">
        <v>29</v>
      </c>
      <c r="AJ91">
        <v>50000</v>
      </c>
      <c r="AK91">
        <v>0</v>
      </c>
      <c r="AL91">
        <v>50000</v>
      </c>
      <c r="AM91">
        <v>1435</v>
      </c>
      <c r="AN91">
        <v>1854</v>
      </c>
      <c r="AO91">
        <v>1520</v>
      </c>
      <c r="AP91">
        <v>0</v>
      </c>
      <c r="AQ91">
        <v>4809</v>
      </c>
      <c r="AR91">
        <v>45191</v>
      </c>
    </row>
    <row r="92" spans="1:44" ht="15">
      <c r="A92">
        <v>1301</v>
      </c>
      <c r="B92" t="s">
        <v>317</v>
      </c>
      <c r="C92">
        <v>107696858</v>
      </c>
      <c r="D92">
        <v>38443</v>
      </c>
      <c r="E92" t="s">
        <v>55</v>
      </c>
      <c r="F92">
        <v>33000</v>
      </c>
      <c r="G92">
        <v>33000</v>
      </c>
      <c r="H92">
        <v>33000</v>
      </c>
      <c r="I92">
        <v>2271.85</v>
      </c>
      <c r="J92">
        <v>30728.15</v>
      </c>
      <c r="K92">
        <v>0</v>
      </c>
      <c r="L92">
        <v>0</v>
      </c>
      <c r="M92">
        <v>0</v>
      </c>
      <c r="N92">
        <v>0</v>
      </c>
      <c r="O92">
        <v>947.1</v>
      </c>
      <c r="P92">
        <v>100</v>
      </c>
      <c r="Q92">
        <v>221.55</v>
      </c>
      <c r="R92">
        <v>1003.2</v>
      </c>
      <c r="S92">
        <v>2271.85</v>
      </c>
      <c r="U92">
        <f t="shared" si="17"/>
        <v>321.55</v>
      </c>
      <c r="V92" t="b">
        <f t="shared" si="9"/>
        <v>1</v>
      </c>
      <c r="W92" t="b">
        <f t="shared" si="10"/>
        <v>1</v>
      </c>
      <c r="X92">
        <f t="shared" si="11"/>
        <v>0</v>
      </c>
      <c r="Y92">
        <f t="shared" si="12"/>
        <v>0</v>
      </c>
      <c r="Z92">
        <f t="shared" si="13"/>
        <v>0</v>
      </c>
      <c r="AA92">
        <f t="shared" si="14"/>
        <v>0</v>
      </c>
      <c r="AB92">
        <f t="shared" si="15"/>
        <v>0</v>
      </c>
      <c r="AC92">
        <f t="shared" si="16"/>
        <v>0</v>
      </c>
      <c r="AE92" t="s">
        <v>317</v>
      </c>
      <c r="AF92" t="s">
        <v>305</v>
      </c>
      <c r="AG92" t="s">
        <v>55</v>
      </c>
      <c r="AH92" t="s">
        <v>20</v>
      </c>
      <c r="AI92" t="s">
        <v>29</v>
      </c>
      <c r="AJ92">
        <v>33000</v>
      </c>
      <c r="AK92">
        <v>0</v>
      </c>
      <c r="AL92">
        <v>33000</v>
      </c>
      <c r="AM92">
        <v>947.1</v>
      </c>
      <c r="AN92">
        <v>0</v>
      </c>
      <c r="AO92">
        <v>1003.2</v>
      </c>
      <c r="AP92">
        <v>321.55</v>
      </c>
      <c r="AQ92">
        <v>2271.8500000000004</v>
      </c>
      <c r="AR92">
        <v>30728.15</v>
      </c>
    </row>
    <row r="93" spans="1:44" ht="15">
      <c r="A93">
        <v>3140</v>
      </c>
      <c r="B93" t="s">
        <v>464</v>
      </c>
      <c r="C93">
        <v>9400107182</v>
      </c>
      <c r="D93">
        <v>44166</v>
      </c>
      <c r="E93" t="s">
        <v>390</v>
      </c>
      <c r="F93">
        <v>50000</v>
      </c>
      <c r="G93">
        <v>50000</v>
      </c>
      <c r="H93">
        <v>50000</v>
      </c>
      <c r="I93">
        <v>4909</v>
      </c>
      <c r="J93">
        <v>45091</v>
      </c>
      <c r="K93">
        <v>1854</v>
      </c>
      <c r="L93">
        <v>0</v>
      </c>
      <c r="M93">
        <v>0</v>
      </c>
      <c r="N93">
        <v>0</v>
      </c>
      <c r="O93">
        <v>1435</v>
      </c>
      <c r="P93">
        <v>100</v>
      </c>
      <c r="Q93">
        <v>0</v>
      </c>
      <c r="R93">
        <v>1520</v>
      </c>
      <c r="S93">
        <v>4909</v>
      </c>
      <c r="U93">
        <f t="shared" si="17"/>
        <v>100</v>
      </c>
      <c r="V93" t="b">
        <f t="shared" si="9"/>
        <v>1</v>
      </c>
      <c r="W93" t="b">
        <f t="shared" si="10"/>
        <v>1</v>
      </c>
      <c r="X93">
        <f t="shared" si="11"/>
        <v>0</v>
      </c>
      <c r="Y93">
        <f t="shared" si="12"/>
        <v>0</v>
      </c>
      <c r="Z93">
        <f t="shared" si="13"/>
        <v>0</v>
      </c>
      <c r="AA93">
        <f t="shared" si="14"/>
        <v>0</v>
      </c>
      <c r="AB93">
        <f t="shared" si="15"/>
        <v>0</v>
      </c>
      <c r="AC93">
        <f t="shared" si="16"/>
        <v>0</v>
      </c>
      <c r="AE93" t="s">
        <v>464</v>
      </c>
      <c r="AF93" t="s">
        <v>457</v>
      </c>
      <c r="AG93" t="s">
        <v>390</v>
      </c>
      <c r="AH93" t="s">
        <v>20</v>
      </c>
      <c r="AI93" t="s">
        <v>29</v>
      </c>
      <c r="AJ93">
        <v>50000</v>
      </c>
      <c r="AK93">
        <v>0</v>
      </c>
      <c r="AL93">
        <v>50000</v>
      </c>
      <c r="AM93">
        <v>1435</v>
      </c>
      <c r="AN93">
        <v>1854</v>
      </c>
      <c r="AO93">
        <v>1520</v>
      </c>
      <c r="AP93">
        <v>100</v>
      </c>
      <c r="AQ93">
        <v>4909</v>
      </c>
      <c r="AR93">
        <v>45091</v>
      </c>
    </row>
    <row r="94" spans="1:44" ht="15">
      <c r="A94">
        <v>3310</v>
      </c>
      <c r="B94" t="s">
        <v>353</v>
      </c>
      <c r="C94">
        <v>9000041633</v>
      </c>
      <c r="D94">
        <v>44256</v>
      </c>
      <c r="E94" t="s">
        <v>53</v>
      </c>
      <c r="F94">
        <v>25000</v>
      </c>
      <c r="G94">
        <v>25000</v>
      </c>
      <c r="H94">
        <v>25000</v>
      </c>
      <c r="I94">
        <v>1477.5</v>
      </c>
      <c r="J94">
        <v>23522.5</v>
      </c>
      <c r="K94">
        <v>0</v>
      </c>
      <c r="L94">
        <v>0</v>
      </c>
      <c r="M94">
        <v>0</v>
      </c>
      <c r="N94">
        <v>0</v>
      </c>
      <c r="O94">
        <v>717.5</v>
      </c>
      <c r="P94">
        <v>0</v>
      </c>
      <c r="Q94">
        <v>0</v>
      </c>
      <c r="R94">
        <v>760</v>
      </c>
      <c r="S94">
        <v>1477.5</v>
      </c>
      <c r="U94">
        <f t="shared" si="17"/>
        <v>0</v>
      </c>
      <c r="V94" t="b">
        <f t="shared" si="9"/>
        <v>1</v>
      </c>
      <c r="W94" t="b">
        <f t="shared" si="10"/>
        <v>1</v>
      </c>
      <c r="X94">
        <f t="shared" si="11"/>
        <v>0</v>
      </c>
      <c r="Y94">
        <f t="shared" si="12"/>
        <v>0</v>
      </c>
      <c r="Z94">
        <f t="shared" si="13"/>
        <v>0</v>
      </c>
      <c r="AA94">
        <f t="shared" si="14"/>
        <v>0</v>
      </c>
      <c r="AB94">
        <f t="shared" si="15"/>
        <v>0</v>
      </c>
      <c r="AC94">
        <f t="shared" si="16"/>
        <v>0</v>
      </c>
      <c r="AE94" t="s">
        <v>353</v>
      </c>
      <c r="AF94" t="s">
        <v>336</v>
      </c>
      <c r="AG94" t="s">
        <v>53</v>
      </c>
      <c r="AH94" t="s">
        <v>20</v>
      </c>
      <c r="AI94" t="s">
        <v>29</v>
      </c>
      <c r="AJ94">
        <v>25000</v>
      </c>
      <c r="AK94">
        <v>0</v>
      </c>
      <c r="AL94">
        <v>25000</v>
      </c>
      <c r="AM94">
        <v>717.5</v>
      </c>
      <c r="AN94">
        <v>0</v>
      </c>
      <c r="AO94">
        <v>760</v>
      </c>
      <c r="AP94">
        <v>0</v>
      </c>
      <c r="AQ94">
        <v>1477.5</v>
      </c>
      <c r="AR94">
        <v>23522.5</v>
      </c>
    </row>
    <row r="95" spans="1:44" ht="15">
      <c r="A95">
        <v>1168</v>
      </c>
      <c r="B95" t="s">
        <v>759</v>
      </c>
      <c r="C95">
        <v>105523278</v>
      </c>
      <c r="D95">
        <v>38245</v>
      </c>
      <c r="E95" t="s">
        <v>242</v>
      </c>
      <c r="F95">
        <v>20000</v>
      </c>
      <c r="G95">
        <v>20000</v>
      </c>
      <c r="H95">
        <v>20000</v>
      </c>
      <c r="I95">
        <v>1282</v>
      </c>
      <c r="J95">
        <v>18718</v>
      </c>
      <c r="K95">
        <v>0</v>
      </c>
      <c r="L95">
        <v>0</v>
      </c>
      <c r="M95">
        <v>0</v>
      </c>
      <c r="N95">
        <v>0</v>
      </c>
      <c r="O95">
        <v>574</v>
      </c>
      <c r="P95">
        <v>100</v>
      </c>
      <c r="Q95">
        <v>0</v>
      </c>
      <c r="R95">
        <v>608</v>
      </c>
      <c r="S95">
        <v>1282</v>
      </c>
      <c r="U95">
        <f t="shared" si="17"/>
        <v>100</v>
      </c>
      <c r="V95" t="b">
        <f t="shared" si="9"/>
        <v>1</v>
      </c>
      <c r="W95" t="b">
        <f t="shared" si="10"/>
        <v>1</v>
      </c>
      <c r="X95">
        <f t="shared" si="11"/>
        <v>0</v>
      </c>
      <c r="Y95">
        <f t="shared" si="12"/>
        <v>0</v>
      </c>
      <c r="Z95">
        <f t="shared" si="13"/>
        <v>0</v>
      </c>
      <c r="AA95">
        <f t="shared" si="14"/>
        <v>0</v>
      </c>
      <c r="AB95">
        <f t="shared" si="15"/>
        <v>0</v>
      </c>
      <c r="AC95">
        <f t="shared" si="16"/>
        <v>0</v>
      </c>
      <c r="AE95" t="s">
        <v>759</v>
      </c>
      <c r="AF95" t="s">
        <v>699</v>
      </c>
      <c r="AG95" t="s">
        <v>242</v>
      </c>
      <c r="AH95" t="s">
        <v>20</v>
      </c>
      <c r="AI95" t="s">
        <v>29</v>
      </c>
      <c r="AJ95">
        <v>20000</v>
      </c>
      <c r="AK95">
        <v>0</v>
      </c>
      <c r="AL95">
        <v>20000</v>
      </c>
      <c r="AM95">
        <v>574</v>
      </c>
      <c r="AN95">
        <v>0</v>
      </c>
      <c r="AO95">
        <v>608</v>
      </c>
      <c r="AP95">
        <v>100</v>
      </c>
      <c r="AQ95">
        <v>1282</v>
      </c>
      <c r="AR95">
        <v>18718</v>
      </c>
    </row>
    <row r="96" spans="1:44" ht="15">
      <c r="A96">
        <v>1116</v>
      </c>
      <c r="B96" t="s">
        <v>63</v>
      </c>
      <c r="C96">
        <v>107686057</v>
      </c>
      <c r="D96">
        <v>38236</v>
      </c>
      <c r="E96" t="s">
        <v>64</v>
      </c>
      <c r="F96">
        <v>60000</v>
      </c>
      <c r="G96">
        <v>60000</v>
      </c>
      <c r="H96">
        <v>60000</v>
      </c>
      <c r="I96">
        <v>7354.2</v>
      </c>
      <c r="J96">
        <v>52645.8</v>
      </c>
      <c r="K96">
        <v>3486.65</v>
      </c>
      <c r="L96">
        <v>0</v>
      </c>
      <c r="M96">
        <v>0</v>
      </c>
      <c r="N96">
        <v>0</v>
      </c>
      <c r="O96">
        <v>1722</v>
      </c>
      <c r="P96">
        <v>100</v>
      </c>
      <c r="Q96">
        <v>221.55</v>
      </c>
      <c r="R96">
        <v>1824</v>
      </c>
      <c r="S96">
        <v>7354.2</v>
      </c>
      <c r="U96">
        <f t="shared" si="17"/>
        <v>321.55</v>
      </c>
      <c r="V96" t="b">
        <f t="shared" si="9"/>
        <v>1</v>
      </c>
      <c r="W96" t="b">
        <f t="shared" si="10"/>
        <v>1</v>
      </c>
      <c r="X96">
        <f t="shared" si="11"/>
        <v>0</v>
      </c>
      <c r="Y96">
        <f t="shared" si="12"/>
        <v>0</v>
      </c>
      <c r="Z96">
        <f t="shared" si="13"/>
        <v>0</v>
      </c>
      <c r="AA96">
        <f t="shared" si="14"/>
        <v>0</v>
      </c>
      <c r="AB96">
        <f t="shared" si="15"/>
        <v>0</v>
      </c>
      <c r="AC96">
        <f t="shared" si="16"/>
        <v>0</v>
      </c>
      <c r="AE96" t="s">
        <v>63</v>
      </c>
      <c r="AF96" t="s">
        <v>61</v>
      </c>
      <c r="AG96" t="s">
        <v>64</v>
      </c>
      <c r="AH96" t="s">
        <v>20</v>
      </c>
      <c r="AI96" t="s">
        <v>29</v>
      </c>
      <c r="AJ96">
        <v>60000</v>
      </c>
      <c r="AK96">
        <v>0</v>
      </c>
      <c r="AL96">
        <v>60000</v>
      </c>
      <c r="AM96">
        <v>1722</v>
      </c>
      <c r="AN96">
        <v>3486.65</v>
      </c>
      <c r="AO96">
        <v>1824</v>
      </c>
      <c r="AP96">
        <v>321.55</v>
      </c>
      <c r="AQ96">
        <v>7354.2</v>
      </c>
      <c r="AR96">
        <v>52645.8</v>
      </c>
    </row>
    <row r="97" spans="1:44" ht="15">
      <c r="A97">
        <v>3121</v>
      </c>
      <c r="B97" t="s">
        <v>573</v>
      </c>
      <c r="C97">
        <v>109154146</v>
      </c>
      <c r="D97">
        <v>44137</v>
      </c>
      <c r="E97" t="s">
        <v>571</v>
      </c>
      <c r="F97">
        <v>60000</v>
      </c>
      <c r="G97">
        <v>60000</v>
      </c>
      <c r="H97">
        <v>60000</v>
      </c>
      <c r="I97">
        <v>10052.02</v>
      </c>
      <c r="J97">
        <v>49947.98</v>
      </c>
      <c r="K97">
        <v>3486.65</v>
      </c>
      <c r="L97">
        <v>0</v>
      </c>
      <c r="M97">
        <v>0</v>
      </c>
      <c r="N97">
        <v>0</v>
      </c>
      <c r="O97">
        <v>1722</v>
      </c>
      <c r="P97">
        <v>0</v>
      </c>
      <c r="Q97">
        <v>3019.37</v>
      </c>
      <c r="R97">
        <v>1824</v>
      </c>
      <c r="S97">
        <v>10052.02</v>
      </c>
      <c r="U97">
        <f t="shared" si="17"/>
        <v>3019.37</v>
      </c>
      <c r="V97" t="b">
        <f t="shared" si="9"/>
        <v>1</v>
      </c>
      <c r="W97" t="b">
        <f t="shared" si="10"/>
        <v>1</v>
      </c>
      <c r="X97">
        <f t="shared" si="11"/>
        <v>0</v>
      </c>
      <c r="Y97">
        <f t="shared" si="12"/>
        <v>0</v>
      </c>
      <c r="Z97">
        <f t="shared" si="13"/>
        <v>0</v>
      </c>
      <c r="AA97">
        <f t="shared" si="14"/>
        <v>0</v>
      </c>
      <c r="AB97">
        <f t="shared" si="15"/>
        <v>0</v>
      </c>
      <c r="AC97">
        <f t="shared" si="16"/>
        <v>0</v>
      </c>
      <c r="AE97" t="s">
        <v>573</v>
      </c>
      <c r="AF97" t="s">
        <v>567</v>
      </c>
      <c r="AG97" t="s">
        <v>571</v>
      </c>
      <c r="AH97" t="s">
        <v>20</v>
      </c>
      <c r="AI97" t="s">
        <v>29</v>
      </c>
      <c r="AJ97">
        <v>60000</v>
      </c>
      <c r="AK97">
        <v>0</v>
      </c>
      <c r="AL97">
        <v>60000</v>
      </c>
      <c r="AM97">
        <v>1722</v>
      </c>
      <c r="AN97">
        <v>3486.65</v>
      </c>
      <c r="AO97">
        <v>1824</v>
      </c>
      <c r="AP97">
        <v>3019.37</v>
      </c>
      <c r="AQ97">
        <v>10052.02</v>
      </c>
      <c r="AR97">
        <v>49947.979999999996</v>
      </c>
    </row>
    <row r="98" spans="1:44" ht="15">
      <c r="A98">
        <v>3128</v>
      </c>
      <c r="B98" t="s">
        <v>505</v>
      </c>
      <c r="C98">
        <v>9700170799</v>
      </c>
      <c r="D98">
        <v>44147</v>
      </c>
      <c r="E98" t="s">
        <v>506</v>
      </c>
      <c r="F98">
        <v>55000</v>
      </c>
      <c r="G98">
        <v>55000</v>
      </c>
      <c r="H98">
        <v>55000</v>
      </c>
      <c r="I98">
        <v>5910.17</v>
      </c>
      <c r="J98">
        <v>49089.83</v>
      </c>
      <c r="K98">
        <v>2559.67</v>
      </c>
      <c r="L98">
        <v>0</v>
      </c>
      <c r="M98">
        <v>0</v>
      </c>
      <c r="N98">
        <v>0</v>
      </c>
      <c r="O98">
        <v>1578.5</v>
      </c>
      <c r="P98">
        <v>100</v>
      </c>
      <c r="Q98">
        <v>0</v>
      </c>
      <c r="R98">
        <v>1672</v>
      </c>
      <c r="S98">
        <v>5910.17</v>
      </c>
      <c r="U98">
        <f t="shared" si="17"/>
        <v>100</v>
      </c>
      <c r="V98" t="b">
        <f t="shared" si="9"/>
        <v>1</v>
      </c>
      <c r="W98" t="b">
        <f t="shared" si="10"/>
        <v>1</v>
      </c>
      <c r="X98">
        <f t="shared" si="11"/>
        <v>0</v>
      </c>
      <c r="Y98">
        <f t="shared" si="12"/>
        <v>0</v>
      </c>
      <c r="Z98">
        <f t="shared" si="13"/>
        <v>0</v>
      </c>
      <c r="AA98">
        <f t="shared" si="14"/>
        <v>0</v>
      </c>
      <c r="AB98">
        <f t="shared" si="15"/>
        <v>0</v>
      </c>
      <c r="AC98">
        <f t="shared" si="16"/>
        <v>0</v>
      </c>
      <c r="AE98" t="s">
        <v>505</v>
      </c>
      <c r="AF98" t="s">
        <v>500</v>
      </c>
      <c r="AG98" t="s">
        <v>506</v>
      </c>
      <c r="AH98" t="s">
        <v>20</v>
      </c>
      <c r="AI98" t="s">
        <v>29</v>
      </c>
      <c r="AJ98">
        <v>55000</v>
      </c>
      <c r="AK98">
        <v>0</v>
      </c>
      <c r="AL98">
        <v>55000</v>
      </c>
      <c r="AM98">
        <v>1578.5</v>
      </c>
      <c r="AN98">
        <v>2559.67</v>
      </c>
      <c r="AO98">
        <v>1672</v>
      </c>
      <c r="AP98">
        <v>100</v>
      </c>
      <c r="AQ98">
        <v>5910.17</v>
      </c>
      <c r="AR98">
        <v>49089.83</v>
      </c>
    </row>
    <row r="99" spans="1:44" ht="15">
      <c r="A99">
        <v>3299</v>
      </c>
      <c r="B99" t="s">
        <v>540</v>
      </c>
      <c r="C99">
        <v>40212088351</v>
      </c>
      <c r="D99">
        <v>44256</v>
      </c>
      <c r="E99" t="s">
        <v>55</v>
      </c>
      <c r="F99">
        <v>40000</v>
      </c>
      <c r="G99">
        <v>40000</v>
      </c>
      <c r="H99">
        <v>40000</v>
      </c>
      <c r="I99">
        <v>7666.12</v>
      </c>
      <c r="J99">
        <v>32333.88</v>
      </c>
      <c r="K99">
        <v>442.65</v>
      </c>
      <c r="L99">
        <v>0</v>
      </c>
      <c r="M99">
        <v>0</v>
      </c>
      <c r="N99">
        <v>4759.47</v>
      </c>
      <c r="O99">
        <v>1148</v>
      </c>
      <c r="P99">
        <v>100</v>
      </c>
      <c r="Q99">
        <v>0</v>
      </c>
      <c r="R99">
        <v>1216</v>
      </c>
      <c r="S99">
        <v>7666.12</v>
      </c>
      <c r="U99">
        <f t="shared" si="17"/>
        <v>4859.47</v>
      </c>
      <c r="V99" t="b">
        <f t="shared" si="9"/>
        <v>1</v>
      </c>
      <c r="W99" t="b">
        <f t="shared" si="10"/>
        <v>1</v>
      </c>
      <c r="X99">
        <f t="shared" si="11"/>
        <v>0</v>
      </c>
      <c r="Y99">
        <f t="shared" si="12"/>
        <v>0</v>
      </c>
      <c r="Z99">
        <f t="shared" si="13"/>
        <v>0</v>
      </c>
      <c r="AA99">
        <f t="shared" si="14"/>
        <v>0</v>
      </c>
      <c r="AB99">
        <f t="shared" si="15"/>
        <v>0</v>
      </c>
      <c r="AC99">
        <f t="shared" si="16"/>
        <v>0</v>
      </c>
      <c r="AE99" t="s">
        <v>540</v>
      </c>
      <c r="AF99" t="s">
        <v>528</v>
      </c>
      <c r="AG99" t="s">
        <v>55</v>
      </c>
      <c r="AH99" t="s">
        <v>20</v>
      </c>
      <c r="AI99" t="s">
        <v>29</v>
      </c>
      <c r="AJ99">
        <v>40000</v>
      </c>
      <c r="AK99">
        <v>0</v>
      </c>
      <c r="AL99">
        <v>40000</v>
      </c>
      <c r="AM99">
        <v>1148</v>
      </c>
      <c r="AN99">
        <v>442.65</v>
      </c>
      <c r="AO99">
        <v>1216</v>
      </c>
      <c r="AP99">
        <v>4859.47</v>
      </c>
      <c r="AQ99">
        <v>7666.120000000001</v>
      </c>
      <c r="AR99">
        <v>32333.879999999997</v>
      </c>
    </row>
    <row r="100" spans="1:44" ht="15">
      <c r="A100">
        <v>3057</v>
      </c>
      <c r="B100" t="s">
        <v>569</v>
      </c>
      <c r="C100">
        <v>800023459</v>
      </c>
      <c r="D100">
        <v>44105</v>
      </c>
      <c r="E100" t="s">
        <v>460</v>
      </c>
      <c r="F100">
        <v>85000</v>
      </c>
      <c r="G100">
        <v>85000</v>
      </c>
      <c r="H100">
        <v>85000</v>
      </c>
      <c r="I100">
        <v>14560.61</v>
      </c>
      <c r="J100">
        <v>70439.39</v>
      </c>
      <c r="K100">
        <v>8577.06</v>
      </c>
      <c r="L100">
        <v>0</v>
      </c>
      <c r="M100">
        <v>0</v>
      </c>
      <c r="N100">
        <v>0</v>
      </c>
      <c r="O100">
        <v>2439.5</v>
      </c>
      <c r="P100">
        <v>0</v>
      </c>
      <c r="Q100">
        <v>960.05</v>
      </c>
      <c r="R100">
        <v>2584</v>
      </c>
      <c r="S100">
        <v>14560.61</v>
      </c>
      <c r="U100">
        <f t="shared" si="17"/>
        <v>960.05</v>
      </c>
      <c r="V100" t="b">
        <f t="shared" si="9"/>
        <v>1</v>
      </c>
      <c r="W100" t="b">
        <f t="shared" si="10"/>
        <v>1</v>
      </c>
      <c r="X100">
        <f t="shared" si="11"/>
        <v>0</v>
      </c>
      <c r="Y100">
        <f t="shared" si="12"/>
        <v>0</v>
      </c>
      <c r="Z100">
        <f t="shared" si="13"/>
        <v>0</v>
      </c>
      <c r="AA100">
        <f t="shared" si="14"/>
        <v>0</v>
      </c>
      <c r="AB100">
        <f t="shared" si="15"/>
        <v>0</v>
      </c>
      <c r="AC100">
        <f t="shared" si="16"/>
        <v>0</v>
      </c>
      <c r="AE100" t="s">
        <v>569</v>
      </c>
      <c r="AF100" t="s">
        <v>567</v>
      </c>
      <c r="AG100" t="s">
        <v>460</v>
      </c>
      <c r="AH100" t="s">
        <v>20</v>
      </c>
      <c r="AI100" t="s">
        <v>21</v>
      </c>
      <c r="AJ100">
        <v>85000</v>
      </c>
      <c r="AK100">
        <v>0</v>
      </c>
      <c r="AL100">
        <v>85000</v>
      </c>
      <c r="AM100">
        <v>2439.5</v>
      </c>
      <c r="AN100">
        <v>8577.06</v>
      </c>
      <c r="AO100">
        <v>2584</v>
      </c>
      <c r="AP100">
        <v>960.05</v>
      </c>
      <c r="AQ100">
        <v>14560.609999999999</v>
      </c>
      <c r="AR100">
        <v>70439.39</v>
      </c>
    </row>
    <row r="101" spans="1:44" ht="15">
      <c r="A101">
        <v>1754</v>
      </c>
      <c r="B101" t="s">
        <v>42</v>
      </c>
      <c r="C101">
        <v>1300012034</v>
      </c>
      <c r="D101">
        <v>40042</v>
      </c>
      <c r="E101" t="s">
        <v>43</v>
      </c>
      <c r="F101">
        <v>65000</v>
      </c>
      <c r="G101">
        <v>65000</v>
      </c>
      <c r="H101">
        <v>65000</v>
      </c>
      <c r="I101">
        <v>8369.05</v>
      </c>
      <c r="J101">
        <v>56630.95</v>
      </c>
      <c r="K101">
        <v>4427.55</v>
      </c>
      <c r="L101">
        <v>0</v>
      </c>
      <c r="M101">
        <v>0</v>
      </c>
      <c r="N101">
        <v>0</v>
      </c>
      <c r="O101">
        <v>1865.5</v>
      </c>
      <c r="P101">
        <v>100</v>
      </c>
      <c r="Q101">
        <v>0</v>
      </c>
      <c r="R101">
        <v>1976</v>
      </c>
      <c r="S101">
        <v>8369.05</v>
      </c>
      <c r="U101">
        <f t="shared" si="17"/>
        <v>100</v>
      </c>
      <c r="V101" t="b">
        <f t="shared" si="9"/>
        <v>1</v>
      </c>
      <c r="W101" t="b">
        <f t="shared" si="10"/>
        <v>1</v>
      </c>
      <c r="X101">
        <f t="shared" si="11"/>
        <v>0</v>
      </c>
      <c r="Y101">
        <f t="shared" si="12"/>
        <v>0</v>
      </c>
      <c r="Z101">
        <f t="shared" si="13"/>
        <v>0</v>
      </c>
      <c r="AA101">
        <f t="shared" si="14"/>
        <v>0</v>
      </c>
      <c r="AB101">
        <f t="shared" si="15"/>
        <v>0</v>
      </c>
      <c r="AC101">
        <f t="shared" si="16"/>
        <v>0</v>
      </c>
      <c r="AE101" t="s">
        <v>42</v>
      </c>
      <c r="AF101" t="s">
        <v>18</v>
      </c>
      <c r="AG101" t="s">
        <v>43</v>
      </c>
      <c r="AH101" t="s">
        <v>20</v>
      </c>
      <c r="AI101" t="s">
        <v>29</v>
      </c>
      <c r="AJ101">
        <v>65000</v>
      </c>
      <c r="AK101">
        <v>0</v>
      </c>
      <c r="AL101">
        <v>65000</v>
      </c>
      <c r="AM101">
        <v>1865.5</v>
      </c>
      <c r="AN101">
        <v>4427.55</v>
      </c>
      <c r="AO101">
        <v>1976</v>
      </c>
      <c r="AP101">
        <v>100</v>
      </c>
      <c r="AQ101">
        <v>8369.05</v>
      </c>
      <c r="AR101">
        <v>56630.95</v>
      </c>
    </row>
    <row r="102" spans="1:44" ht="15">
      <c r="A102">
        <v>3264</v>
      </c>
      <c r="B102" t="s">
        <v>214</v>
      </c>
      <c r="C102">
        <v>22300037425</v>
      </c>
      <c r="D102">
        <v>44256</v>
      </c>
      <c r="E102" t="s">
        <v>215</v>
      </c>
      <c r="F102">
        <v>40000</v>
      </c>
      <c r="G102">
        <v>40000</v>
      </c>
      <c r="H102">
        <v>40000</v>
      </c>
      <c r="I102">
        <v>2806.65</v>
      </c>
      <c r="J102">
        <v>37193.35</v>
      </c>
      <c r="K102">
        <v>442.65</v>
      </c>
      <c r="L102">
        <v>0</v>
      </c>
      <c r="M102">
        <v>0</v>
      </c>
      <c r="N102">
        <v>0</v>
      </c>
      <c r="O102">
        <v>1148</v>
      </c>
      <c r="P102">
        <v>0</v>
      </c>
      <c r="Q102">
        <v>0</v>
      </c>
      <c r="R102">
        <v>1216</v>
      </c>
      <c r="S102">
        <v>2806.65</v>
      </c>
      <c r="U102">
        <f t="shared" si="17"/>
        <v>0</v>
      </c>
      <c r="V102" t="b">
        <f t="shared" si="9"/>
        <v>1</v>
      </c>
      <c r="W102" t="b">
        <f t="shared" si="10"/>
        <v>1</v>
      </c>
      <c r="X102">
        <f t="shared" si="11"/>
        <v>0</v>
      </c>
      <c r="Y102">
        <f t="shared" si="12"/>
        <v>0</v>
      </c>
      <c r="Z102">
        <f t="shared" si="13"/>
        <v>0</v>
      </c>
      <c r="AA102">
        <f t="shared" si="14"/>
        <v>0</v>
      </c>
      <c r="AB102">
        <f t="shared" si="15"/>
        <v>0</v>
      </c>
      <c r="AC102">
        <f t="shared" si="16"/>
        <v>0</v>
      </c>
      <c r="AE102" t="s">
        <v>214</v>
      </c>
      <c r="AF102" t="s">
        <v>209</v>
      </c>
      <c r="AG102" t="s">
        <v>215</v>
      </c>
      <c r="AH102" t="s">
        <v>20</v>
      </c>
      <c r="AI102" t="s">
        <v>21</v>
      </c>
      <c r="AJ102">
        <v>40000</v>
      </c>
      <c r="AK102">
        <v>0</v>
      </c>
      <c r="AL102">
        <v>40000</v>
      </c>
      <c r="AM102">
        <v>1148</v>
      </c>
      <c r="AN102">
        <v>442.65</v>
      </c>
      <c r="AO102">
        <v>1216</v>
      </c>
      <c r="AP102">
        <v>0</v>
      </c>
      <c r="AQ102">
        <v>2806.65</v>
      </c>
      <c r="AR102">
        <v>37193.35</v>
      </c>
    </row>
    <row r="103" spans="1:44" ht="15">
      <c r="A103">
        <v>2297</v>
      </c>
      <c r="B103" t="s">
        <v>381</v>
      </c>
      <c r="C103">
        <v>10900060095</v>
      </c>
      <c r="D103">
        <v>42037</v>
      </c>
      <c r="E103" t="s">
        <v>89</v>
      </c>
      <c r="F103">
        <v>60000</v>
      </c>
      <c r="G103">
        <v>60000</v>
      </c>
      <c r="H103">
        <v>60000</v>
      </c>
      <c r="I103">
        <v>21585.63</v>
      </c>
      <c r="J103">
        <v>38414.37</v>
      </c>
      <c r="K103">
        <v>3169.17</v>
      </c>
      <c r="L103">
        <v>1587.38</v>
      </c>
      <c r="M103">
        <v>0</v>
      </c>
      <c r="N103">
        <v>9455.49</v>
      </c>
      <c r="O103">
        <v>1722</v>
      </c>
      <c r="P103">
        <v>100</v>
      </c>
      <c r="Q103">
        <v>3727.59</v>
      </c>
      <c r="R103">
        <v>1824</v>
      </c>
      <c r="S103">
        <v>21585.63</v>
      </c>
      <c r="U103">
        <f t="shared" si="17"/>
        <v>14870.46</v>
      </c>
      <c r="V103" t="b">
        <f t="shared" si="9"/>
        <v>1</v>
      </c>
      <c r="W103" t="b">
        <f t="shared" si="10"/>
        <v>1</v>
      </c>
      <c r="X103">
        <f t="shared" si="11"/>
        <v>0</v>
      </c>
      <c r="Y103">
        <f t="shared" si="12"/>
        <v>0</v>
      </c>
      <c r="Z103">
        <f t="shared" si="13"/>
        <v>0</v>
      </c>
      <c r="AA103">
        <f t="shared" si="14"/>
        <v>0</v>
      </c>
      <c r="AB103">
        <f t="shared" si="15"/>
        <v>0</v>
      </c>
      <c r="AC103">
        <f t="shared" si="16"/>
        <v>0</v>
      </c>
      <c r="AE103" t="s">
        <v>381</v>
      </c>
      <c r="AF103" t="s">
        <v>379</v>
      </c>
      <c r="AG103" t="s">
        <v>89</v>
      </c>
      <c r="AH103" t="s">
        <v>20</v>
      </c>
      <c r="AI103" t="s">
        <v>21</v>
      </c>
      <c r="AJ103">
        <v>60000</v>
      </c>
      <c r="AK103">
        <v>0</v>
      </c>
      <c r="AL103">
        <v>60000</v>
      </c>
      <c r="AM103">
        <v>1722</v>
      </c>
      <c r="AN103">
        <v>3169.17</v>
      </c>
      <c r="AO103">
        <v>1824</v>
      </c>
      <c r="AP103">
        <v>14870.46</v>
      </c>
      <c r="AQ103">
        <v>21585.629999999997</v>
      </c>
      <c r="AR103">
        <v>38414.37</v>
      </c>
    </row>
    <row r="104" spans="1:44" ht="15">
      <c r="A104">
        <v>2994</v>
      </c>
      <c r="B104" t="s">
        <v>40</v>
      </c>
      <c r="C104">
        <v>114000920</v>
      </c>
      <c r="D104">
        <v>44075</v>
      </c>
      <c r="E104" t="s">
        <v>41</v>
      </c>
      <c r="F104">
        <v>70000</v>
      </c>
      <c r="G104">
        <v>70000</v>
      </c>
      <c r="H104">
        <v>70000</v>
      </c>
      <c r="I104">
        <v>9505.45</v>
      </c>
      <c r="J104">
        <v>60494.55</v>
      </c>
      <c r="K104">
        <v>5368.45</v>
      </c>
      <c r="L104">
        <v>0</v>
      </c>
      <c r="M104">
        <v>0</v>
      </c>
      <c r="N104">
        <v>0</v>
      </c>
      <c r="O104">
        <v>2009</v>
      </c>
      <c r="P104">
        <v>0</v>
      </c>
      <c r="Q104">
        <v>0</v>
      </c>
      <c r="R104">
        <v>2128</v>
      </c>
      <c r="S104">
        <v>9505.45</v>
      </c>
      <c r="U104">
        <f t="shared" si="17"/>
        <v>0</v>
      </c>
      <c r="V104" t="b">
        <f t="shared" si="9"/>
        <v>1</v>
      </c>
      <c r="W104" t="b">
        <f t="shared" si="10"/>
        <v>1</v>
      </c>
      <c r="X104">
        <f t="shared" si="11"/>
        <v>0</v>
      </c>
      <c r="Y104">
        <f t="shared" si="12"/>
        <v>0</v>
      </c>
      <c r="Z104">
        <f t="shared" si="13"/>
        <v>0</v>
      </c>
      <c r="AA104">
        <f t="shared" si="14"/>
        <v>0</v>
      </c>
      <c r="AB104">
        <f t="shared" si="15"/>
        <v>0</v>
      </c>
      <c r="AC104">
        <f t="shared" si="16"/>
        <v>0</v>
      </c>
      <c r="AE104" t="s">
        <v>40</v>
      </c>
      <c r="AF104" t="s">
        <v>18</v>
      </c>
      <c r="AG104" t="s">
        <v>41</v>
      </c>
      <c r="AH104" t="s">
        <v>20</v>
      </c>
      <c r="AI104" t="s">
        <v>21</v>
      </c>
      <c r="AJ104">
        <v>70000</v>
      </c>
      <c r="AK104">
        <v>0</v>
      </c>
      <c r="AL104">
        <v>70000</v>
      </c>
      <c r="AM104">
        <v>2009</v>
      </c>
      <c r="AN104">
        <v>5368.45</v>
      </c>
      <c r="AO104">
        <v>2128</v>
      </c>
      <c r="AP104">
        <v>0</v>
      </c>
      <c r="AQ104">
        <v>9505.45</v>
      </c>
      <c r="AR104">
        <v>60494.55</v>
      </c>
    </row>
    <row r="105" spans="1:44" ht="15">
      <c r="A105">
        <v>3458</v>
      </c>
      <c r="B105" t="s">
        <v>480</v>
      </c>
      <c r="C105">
        <v>4700231097</v>
      </c>
      <c r="D105">
        <v>44378</v>
      </c>
      <c r="E105" t="s">
        <v>407</v>
      </c>
      <c r="F105">
        <v>40000</v>
      </c>
      <c r="G105">
        <v>40000</v>
      </c>
      <c r="H105">
        <v>40000</v>
      </c>
      <c r="I105">
        <v>2806.65</v>
      </c>
      <c r="J105">
        <v>37193.35</v>
      </c>
      <c r="K105">
        <v>442.65</v>
      </c>
      <c r="L105">
        <v>0</v>
      </c>
      <c r="M105">
        <v>0</v>
      </c>
      <c r="N105">
        <v>0</v>
      </c>
      <c r="O105">
        <v>1148</v>
      </c>
      <c r="P105">
        <v>0</v>
      </c>
      <c r="Q105">
        <v>0</v>
      </c>
      <c r="R105">
        <v>1216</v>
      </c>
      <c r="S105">
        <v>2806.65</v>
      </c>
      <c r="U105">
        <f t="shared" si="17"/>
        <v>0</v>
      </c>
      <c r="V105" t="b">
        <f t="shared" si="9"/>
        <v>1</v>
      </c>
      <c r="W105" t="b">
        <f t="shared" si="10"/>
        <v>1</v>
      </c>
      <c r="X105">
        <f t="shared" si="11"/>
        <v>0</v>
      </c>
      <c r="Y105">
        <f t="shared" si="12"/>
        <v>0</v>
      </c>
      <c r="Z105">
        <f t="shared" si="13"/>
        <v>0</v>
      </c>
      <c r="AA105">
        <f t="shared" si="14"/>
        <v>0</v>
      </c>
      <c r="AB105">
        <f t="shared" si="15"/>
        <v>0</v>
      </c>
      <c r="AC105">
        <f t="shared" si="16"/>
        <v>0</v>
      </c>
      <c r="AE105" t="s">
        <v>480</v>
      </c>
      <c r="AF105" t="s">
        <v>457</v>
      </c>
      <c r="AG105" t="s">
        <v>407</v>
      </c>
      <c r="AH105" t="s">
        <v>20</v>
      </c>
      <c r="AI105" t="s">
        <v>21</v>
      </c>
      <c r="AJ105">
        <v>40000</v>
      </c>
      <c r="AK105">
        <v>0</v>
      </c>
      <c r="AL105">
        <v>40000</v>
      </c>
      <c r="AM105">
        <v>1148</v>
      </c>
      <c r="AN105">
        <v>442.65</v>
      </c>
      <c r="AO105">
        <v>1216</v>
      </c>
      <c r="AP105">
        <v>0</v>
      </c>
      <c r="AQ105">
        <v>2806.65</v>
      </c>
      <c r="AR105">
        <v>37193.35</v>
      </c>
    </row>
    <row r="106" spans="1:44" ht="15">
      <c r="A106">
        <v>1851</v>
      </c>
      <c r="B106" t="s">
        <v>764</v>
      </c>
      <c r="C106">
        <v>101725430</v>
      </c>
      <c r="D106">
        <v>40087</v>
      </c>
      <c r="E106" t="s">
        <v>766</v>
      </c>
      <c r="F106">
        <v>160000</v>
      </c>
      <c r="G106">
        <v>160000</v>
      </c>
      <c r="H106">
        <v>160000</v>
      </c>
      <c r="I106">
        <v>63406.8</v>
      </c>
      <c r="J106">
        <v>96593.2</v>
      </c>
      <c r="K106">
        <v>26218.94</v>
      </c>
      <c r="L106">
        <v>0</v>
      </c>
      <c r="M106">
        <v>0</v>
      </c>
      <c r="N106">
        <v>27731.86</v>
      </c>
      <c r="O106">
        <v>4592</v>
      </c>
      <c r="P106">
        <v>0</v>
      </c>
      <c r="Q106">
        <v>0</v>
      </c>
      <c r="R106">
        <v>4864</v>
      </c>
      <c r="S106">
        <v>63406.8</v>
      </c>
      <c r="U106">
        <f t="shared" si="17"/>
        <v>27731.86</v>
      </c>
      <c r="V106" t="b">
        <f t="shared" si="9"/>
        <v>1</v>
      </c>
      <c r="W106" t="b">
        <f t="shared" si="10"/>
        <v>1</v>
      </c>
      <c r="X106">
        <f t="shared" si="11"/>
        <v>0</v>
      </c>
      <c r="Y106">
        <f t="shared" si="12"/>
        <v>0</v>
      </c>
      <c r="Z106">
        <f t="shared" si="13"/>
        <v>0</v>
      </c>
      <c r="AA106">
        <f t="shared" si="14"/>
        <v>0</v>
      </c>
      <c r="AB106">
        <f t="shared" si="15"/>
        <v>0</v>
      </c>
      <c r="AC106">
        <f t="shared" si="16"/>
        <v>0</v>
      </c>
      <c r="AE106" t="s">
        <v>764</v>
      </c>
      <c r="AF106" t="s">
        <v>765</v>
      </c>
      <c r="AG106" t="s">
        <v>766</v>
      </c>
      <c r="AH106" t="s">
        <v>20</v>
      </c>
      <c r="AI106" t="s">
        <v>21</v>
      </c>
      <c r="AJ106">
        <v>160000</v>
      </c>
      <c r="AK106">
        <v>0</v>
      </c>
      <c r="AL106">
        <v>160000</v>
      </c>
      <c r="AM106">
        <v>4592</v>
      </c>
      <c r="AN106">
        <v>26218.94</v>
      </c>
      <c r="AO106">
        <v>4864</v>
      </c>
      <c r="AP106">
        <v>27731.86</v>
      </c>
      <c r="AQ106">
        <v>63406.8</v>
      </c>
      <c r="AR106">
        <v>96593.2</v>
      </c>
    </row>
    <row r="107" spans="1:44" ht="15">
      <c r="A107">
        <v>760</v>
      </c>
      <c r="B107" t="s">
        <v>414</v>
      </c>
      <c r="C107">
        <v>104728639</v>
      </c>
      <c r="D107">
        <v>38170</v>
      </c>
      <c r="E107" t="s">
        <v>409</v>
      </c>
      <c r="F107">
        <v>40000</v>
      </c>
      <c r="G107">
        <v>40000</v>
      </c>
      <c r="H107">
        <v>40000</v>
      </c>
      <c r="I107">
        <v>3392.86</v>
      </c>
      <c r="J107">
        <v>36607.14</v>
      </c>
      <c r="K107">
        <v>442.65</v>
      </c>
      <c r="L107">
        <v>0</v>
      </c>
      <c r="M107">
        <v>0</v>
      </c>
      <c r="N107">
        <v>0</v>
      </c>
      <c r="O107">
        <v>1148</v>
      </c>
      <c r="P107">
        <v>100</v>
      </c>
      <c r="Q107">
        <v>486.21</v>
      </c>
      <c r="R107">
        <v>1216</v>
      </c>
      <c r="S107">
        <v>3392.86</v>
      </c>
      <c r="U107">
        <f t="shared" si="17"/>
        <v>586.21</v>
      </c>
      <c r="V107" t="b">
        <f t="shared" si="9"/>
        <v>1</v>
      </c>
      <c r="W107" t="b">
        <f t="shared" si="10"/>
        <v>1</v>
      </c>
      <c r="X107">
        <f t="shared" si="11"/>
        <v>0</v>
      </c>
      <c r="Y107">
        <f t="shared" si="12"/>
        <v>0</v>
      </c>
      <c r="Z107">
        <f t="shared" si="13"/>
        <v>0</v>
      </c>
      <c r="AA107">
        <f t="shared" si="14"/>
        <v>0</v>
      </c>
      <c r="AB107">
        <f t="shared" si="15"/>
        <v>0</v>
      </c>
      <c r="AC107">
        <f t="shared" si="16"/>
        <v>0</v>
      </c>
      <c r="AE107" t="s">
        <v>414</v>
      </c>
      <c r="AF107" t="s">
        <v>385</v>
      </c>
      <c r="AG107" t="s">
        <v>409</v>
      </c>
      <c r="AH107" t="s">
        <v>20</v>
      </c>
      <c r="AI107" t="s">
        <v>29</v>
      </c>
      <c r="AJ107">
        <v>40000</v>
      </c>
      <c r="AK107">
        <v>0</v>
      </c>
      <c r="AL107">
        <v>40000</v>
      </c>
      <c r="AM107">
        <v>1148</v>
      </c>
      <c r="AN107">
        <v>442.65</v>
      </c>
      <c r="AO107">
        <v>1216</v>
      </c>
      <c r="AP107">
        <v>586.21</v>
      </c>
      <c r="AQ107">
        <v>3392.86</v>
      </c>
      <c r="AR107">
        <v>36607.14</v>
      </c>
    </row>
    <row r="108" spans="1:44" ht="15">
      <c r="A108">
        <v>2020</v>
      </c>
      <c r="B108" t="s">
        <v>415</v>
      </c>
      <c r="C108">
        <v>116425554</v>
      </c>
      <c r="D108">
        <v>40590</v>
      </c>
      <c r="E108" t="s">
        <v>409</v>
      </c>
      <c r="F108">
        <v>40000</v>
      </c>
      <c r="G108">
        <v>40000</v>
      </c>
      <c r="H108">
        <v>40000</v>
      </c>
      <c r="I108">
        <v>12911.8</v>
      </c>
      <c r="J108">
        <v>27088.2</v>
      </c>
      <c r="K108">
        <v>442.65</v>
      </c>
      <c r="L108">
        <v>0</v>
      </c>
      <c r="M108">
        <v>0</v>
      </c>
      <c r="N108">
        <v>9518.94</v>
      </c>
      <c r="O108">
        <v>1148</v>
      </c>
      <c r="P108">
        <v>100</v>
      </c>
      <c r="Q108">
        <v>486.21</v>
      </c>
      <c r="R108">
        <v>1216</v>
      </c>
      <c r="S108">
        <v>12911.8</v>
      </c>
      <c r="U108">
        <f t="shared" si="17"/>
        <v>10105.15</v>
      </c>
      <c r="V108" t="b">
        <f t="shared" si="9"/>
        <v>1</v>
      </c>
      <c r="W108" t="b">
        <f t="shared" si="10"/>
        <v>1</v>
      </c>
      <c r="X108">
        <f t="shared" si="11"/>
        <v>0</v>
      </c>
      <c r="Y108">
        <f t="shared" si="12"/>
        <v>0</v>
      </c>
      <c r="Z108">
        <f t="shared" si="13"/>
        <v>0</v>
      </c>
      <c r="AA108">
        <f t="shared" si="14"/>
        <v>0</v>
      </c>
      <c r="AB108">
        <f t="shared" si="15"/>
        <v>0</v>
      </c>
      <c r="AC108">
        <f t="shared" si="16"/>
        <v>0</v>
      </c>
      <c r="AE108" t="s">
        <v>415</v>
      </c>
      <c r="AF108" t="s">
        <v>385</v>
      </c>
      <c r="AG108" t="s">
        <v>409</v>
      </c>
      <c r="AH108" t="s">
        <v>20</v>
      </c>
      <c r="AI108" t="s">
        <v>29</v>
      </c>
      <c r="AJ108">
        <v>40000</v>
      </c>
      <c r="AK108">
        <v>0</v>
      </c>
      <c r="AL108">
        <v>40000</v>
      </c>
      <c r="AM108">
        <v>1148</v>
      </c>
      <c r="AN108">
        <v>442.65</v>
      </c>
      <c r="AO108">
        <v>1216</v>
      </c>
      <c r="AP108">
        <v>10105.15</v>
      </c>
      <c r="AQ108">
        <v>12911.8</v>
      </c>
      <c r="AR108">
        <v>27088.2</v>
      </c>
    </row>
    <row r="109" spans="1:44" ht="15">
      <c r="A109">
        <v>2967</v>
      </c>
      <c r="B109" t="s">
        <v>289</v>
      </c>
      <c r="C109">
        <v>101133288</v>
      </c>
      <c r="D109">
        <v>44060</v>
      </c>
      <c r="E109" t="s">
        <v>897</v>
      </c>
      <c r="F109">
        <v>110000</v>
      </c>
      <c r="G109">
        <v>110000</v>
      </c>
      <c r="H109">
        <v>110000</v>
      </c>
      <c r="I109">
        <v>20958.69</v>
      </c>
      <c r="J109">
        <v>89041.31</v>
      </c>
      <c r="K109">
        <v>14457.69</v>
      </c>
      <c r="L109">
        <v>0</v>
      </c>
      <c r="M109">
        <v>0</v>
      </c>
      <c r="N109">
        <v>0</v>
      </c>
      <c r="O109">
        <v>3157</v>
      </c>
      <c r="P109">
        <v>0</v>
      </c>
      <c r="Q109">
        <v>0</v>
      </c>
      <c r="R109">
        <v>3344</v>
      </c>
      <c r="S109">
        <v>20958.69</v>
      </c>
      <c r="U109">
        <f t="shared" si="17"/>
        <v>0</v>
      </c>
      <c r="V109" t="b">
        <f t="shared" si="9"/>
        <v>1</v>
      </c>
      <c r="W109" t="b">
        <f t="shared" si="10"/>
        <v>0</v>
      </c>
      <c r="X109">
        <f t="shared" si="11"/>
        <v>0</v>
      </c>
      <c r="Y109">
        <f t="shared" si="12"/>
        <v>0</v>
      </c>
      <c r="Z109">
        <f t="shared" si="13"/>
        <v>0</v>
      </c>
      <c r="AA109">
        <f t="shared" si="14"/>
        <v>0</v>
      </c>
      <c r="AB109">
        <f t="shared" si="15"/>
        <v>0</v>
      </c>
      <c r="AC109">
        <f t="shared" si="16"/>
        <v>0</v>
      </c>
      <c r="AE109" t="s">
        <v>289</v>
      </c>
      <c r="AF109" t="s">
        <v>287</v>
      </c>
      <c r="AG109" t="s">
        <v>290</v>
      </c>
      <c r="AH109" t="s">
        <v>20</v>
      </c>
      <c r="AI109" t="s">
        <v>29</v>
      </c>
      <c r="AJ109">
        <v>110000</v>
      </c>
      <c r="AK109">
        <v>0</v>
      </c>
      <c r="AL109">
        <v>110000</v>
      </c>
      <c r="AM109">
        <v>3157</v>
      </c>
      <c r="AN109">
        <v>14457.69</v>
      </c>
      <c r="AO109">
        <v>3344</v>
      </c>
      <c r="AP109">
        <v>0</v>
      </c>
      <c r="AQ109">
        <v>20958.690000000002</v>
      </c>
      <c r="AR109">
        <v>89041.31</v>
      </c>
    </row>
    <row r="110" spans="1:44" ht="15">
      <c r="A110">
        <v>3346</v>
      </c>
      <c r="B110" t="s">
        <v>747</v>
      </c>
      <c r="C110">
        <v>800256034</v>
      </c>
      <c r="D110">
        <v>44287</v>
      </c>
      <c r="E110" t="s">
        <v>748</v>
      </c>
      <c r="F110">
        <v>30000</v>
      </c>
      <c r="G110">
        <v>30000</v>
      </c>
      <c r="H110">
        <v>30000</v>
      </c>
      <c r="I110">
        <v>1873</v>
      </c>
      <c r="J110">
        <v>28127</v>
      </c>
      <c r="K110">
        <v>0</v>
      </c>
      <c r="L110">
        <v>0</v>
      </c>
      <c r="M110">
        <v>0</v>
      </c>
      <c r="N110">
        <v>0</v>
      </c>
      <c r="O110">
        <v>861</v>
      </c>
      <c r="P110">
        <v>100</v>
      </c>
      <c r="Q110">
        <v>0</v>
      </c>
      <c r="R110">
        <v>912</v>
      </c>
      <c r="S110">
        <v>1873</v>
      </c>
      <c r="U110">
        <f t="shared" si="17"/>
        <v>100</v>
      </c>
      <c r="V110" t="b">
        <f t="shared" si="9"/>
        <v>1</v>
      </c>
      <c r="W110" t="b">
        <f t="shared" si="10"/>
        <v>1</v>
      </c>
      <c r="X110">
        <f t="shared" si="11"/>
        <v>0</v>
      </c>
      <c r="Y110">
        <f t="shared" si="12"/>
        <v>0</v>
      </c>
      <c r="Z110">
        <f t="shared" si="13"/>
        <v>0</v>
      </c>
      <c r="AA110">
        <f t="shared" si="14"/>
        <v>0</v>
      </c>
      <c r="AB110">
        <f t="shared" si="15"/>
        <v>0</v>
      </c>
      <c r="AC110">
        <f t="shared" si="16"/>
        <v>0</v>
      </c>
      <c r="AE110" t="s">
        <v>747</v>
      </c>
      <c r="AF110" t="s">
        <v>699</v>
      </c>
      <c r="AG110" t="s">
        <v>748</v>
      </c>
      <c r="AH110" t="s">
        <v>20</v>
      </c>
      <c r="AI110" t="s">
        <v>21</v>
      </c>
      <c r="AJ110">
        <v>30000</v>
      </c>
      <c r="AK110">
        <v>0</v>
      </c>
      <c r="AL110">
        <v>30000</v>
      </c>
      <c r="AM110">
        <v>861</v>
      </c>
      <c r="AN110">
        <v>0</v>
      </c>
      <c r="AO110">
        <v>912</v>
      </c>
      <c r="AP110">
        <v>100</v>
      </c>
      <c r="AQ110">
        <v>1873</v>
      </c>
      <c r="AR110">
        <v>28127</v>
      </c>
    </row>
    <row r="111" spans="1:44" ht="15">
      <c r="A111">
        <v>3380</v>
      </c>
      <c r="B111" t="s">
        <v>257</v>
      </c>
      <c r="C111">
        <v>6500162646</v>
      </c>
      <c r="D111">
        <v>44287</v>
      </c>
      <c r="E111" t="s">
        <v>242</v>
      </c>
      <c r="F111">
        <v>20000</v>
      </c>
      <c r="G111">
        <v>20000</v>
      </c>
      <c r="H111">
        <v>20000</v>
      </c>
      <c r="I111">
        <v>1182</v>
      </c>
      <c r="J111">
        <v>18818</v>
      </c>
      <c r="K111">
        <v>0</v>
      </c>
      <c r="L111">
        <v>0</v>
      </c>
      <c r="M111">
        <v>0</v>
      </c>
      <c r="N111">
        <v>0</v>
      </c>
      <c r="O111">
        <v>574</v>
      </c>
      <c r="P111">
        <v>0</v>
      </c>
      <c r="Q111">
        <v>0</v>
      </c>
      <c r="R111">
        <v>608</v>
      </c>
      <c r="S111">
        <v>1182</v>
      </c>
      <c r="U111">
        <f t="shared" si="17"/>
        <v>0</v>
      </c>
      <c r="V111" t="b">
        <f t="shared" si="9"/>
        <v>1</v>
      </c>
      <c r="W111" t="b">
        <f t="shared" si="10"/>
        <v>1</v>
      </c>
      <c r="X111">
        <f t="shared" si="11"/>
        <v>0</v>
      </c>
      <c r="Y111">
        <f t="shared" si="12"/>
        <v>0</v>
      </c>
      <c r="Z111">
        <f t="shared" si="13"/>
        <v>0</v>
      </c>
      <c r="AA111">
        <f t="shared" si="14"/>
        <v>0</v>
      </c>
      <c r="AB111">
        <f t="shared" si="15"/>
        <v>0</v>
      </c>
      <c r="AC111">
        <f t="shared" si="16"/>
        <v>0</v>
      </c>
      <c r="AE111" t="s">
        <v>257</v>
      </c>
      <c r="AF111" t="s">
        <v>209</v>
      </c>
      <c r="AG111" t="s">
        <v>242</v>
      </c>
      <c r="AH111" t="s">
        <v>20</v>
      </c>
      <c r="AI111" t="s">
        <v>29</v>
      </c>
      <c r="AJ111">
        <v>20000</v>
      </c>
      <c r="AK111">
        <v>0</v>
      </c>
      <c r="AL111">
        <v>20000</v>
      </c>
      <c r="AM111">
        <v>574</v>
      </c>
      <c r="AN111">
        <v>0</v>
      </c>
      <c r="AO111">
        <v>608</v>
      </c>
      <c r="AP111">
        <v>0</v>
      </c>
      <c r="AQ111">
        <v>1182</v>
      </c>
      <c r="AR111">
        <v>18818</v>
      </c>
    </row>
    <row r="112" spans="1:44" ht="15">
      <c r="A112">
        <v>3234</v>
      </c>
      <c r="B112" t="s">
        <v>575</v>
      </c>
      <c r="C112">
        <v>500343231</v>
      </c>
      <c r="D112">
        <v>44228</v>
      </c>
      <c r="E112" t="s">
        <v>390</v>
      </c>
      <c r="F112">
        <v>50000</v>
      </c>
      <c r="G112">
        <v>50000</v>
      </c>
      <c r="H112">
        <v>50000</v>
      </c>
      <c r="I112">
        <v>4809</v>
      </c>
      <c r="J112">
        <v>45191</v>
      </c>
      <c r="K112">
        <v>1854</v>
      </c>
      <c r="L112">
        <v>0</v>
      </c>
      <c r="M112">
        <v>0</v>
      </c>
      <c r="N112">
        <v>0</v>
      </c>
      <c r="O112">
        <v>1435</v>
      </c>
      <c r="P112">
        <v>0</v>
      </c>
      <c r="Q112">
        <v>0</v>
      </c>
      <c r="R112">
        <v>1520</v>
      </c>
      <c r="S112">
        <v>4809</v>
      </c>
      <c r="U112">
        <f t="shared" si="17"/>
        <v>0</v>
      </c>
      <c r="V112" t="b">
        <f t="shared" si="9"/>
        <v>1</v>
      </c>
      <c r="W112" t="b">
        <f t="shared" si="10"/>
        <v>1</v>
      </c>
      <c r="X112">
        <f t="shared" si="11"/>
        <v>0</v>
      </c>
      <c r="Y112">
        <f t="shared" si="12"/>
        <v>0</v>
      </c>
      <c r="Z112">
        <f t="shared" si="13"/>
        <v>0</v>
      </c>
      <c r="AA112">
        <f t="shared" si="14"/>
        <v>0</v>
      </c>
      <c r="AB112">
        <f t="shared" si="15"/>
        <v>0</v>
      </c>
      <c r="AC112">
        <f t="shared" si="16"/>
        <v>0</v>
      </c>
      <c r="AE112" t="s">
        <v>575</v>
      </c>
      <c r="AF112" t="s">
        <v>567</v>
      </c>
      <c r="AG112" t="s">
        <v>390</v>
      </c>
      <c r="AH112" t="s">
        <v>20</v>
      </c>
      <c r="AI112" t="s">
        <v>21</v>
      </c>
      <c r="AJ112">
        <v>50000</v>
      </c>
      <c r="AK112">
        <v>0</v>
      </c>
      <c r="AL112">
        <v>50000</v>
      </c>
      <c r="AM112">
        <v>1435</v>
      </c>
      <c r="AN112">
        <v>1854</v>
      </c>
      <c r="AO112">
        <v>1520</v>
      </c>
      <c r="AP112">
        <v>0</v>
      </c>
      <c r="AQ112">
        <v>4809</v>
      </c>
      <c r="AR112">
        <v>45191</v>
      </c>
    </row>
    <row r="113" spans="1:44" ht="15">
      <c r="A113">
        <v>3274</v>
      </c>
      <c r="B113" t="s">
        <v>550</v>
      </c>
      <c r="C113">
        <v>105622658</v>
      </c>
      <c r="D113">
        <v>44256</v>
      </c>
      <c r="E113" t="s">
        <v>407</v>
      </c>
      <c r="F113">
        <v>40000</v>
      </c>
      <c r="G113">
        <v>40000</v>
      </c>
      <c r="H113">
        <v>40000</v>
      </c>
      <c r="I113">
        <v>2806.65</v>
      </c>
      <c r="J113">
        <v>37193.35</v>
      </c>
      <c r="K113">
        <v>442.65</v>
      </c>
      <c r="L113">
        <v>0</v>
      </c>
      <c r="M113">
        <v>0</v>
      </c>
      <c r="N113">
        <v>0</v>
      </c>
      <c r="O113">
        <v>1148</v>
      </c>
      <c r="P113">
        <v>0</v>
      </c>
      <c r="Q113">
        <v>0</v>
      </c>
      <c r="R113">
        <v>1216</v>
      </c>
      <c r="S113">
        <v>2806.65</v>
      </c>
      <c r="U113">
        <f t="shared" si="17"/>
        <v>0</v>
      </c>
      <c r="V113" t="b">
        <f t="shared" si="9"/>
        <v>1</v>
      </c>
      <c r="W113" t="b">
        <f t="shared" si="10"/>
        <v>1</v>
      </c>
      <c r="X113">
        <f t="shared" si="11"/>
        <v>0</v>
      </c>
      <c r="Y113">
        <f t="shared" si="12"/>
        <v>0</v>
      </c>
      <c r="Z113">
        <f t="shared" si="13"/>
        <v>0</v>
      </c>
      <c r="AA113">
        <f t="shared" si="14"/>
        <v>0</v>
      </c>
      <c r="AB113">
        <f t="shared" si="15"/>
        <v>0</v>
      </c>
      <c r="AC113">
        <f t="shared" si="16"/>
        <v>0</v>
      </c>
      <c r="AE113" t="s">
        <v>550</v>
      </c>
      <c r="AF113" t="s">
        <v>548</v>
      </c>
      <c r="AG113" t="s">
        <v>407</v>
      </c>
      <c r="AH113" t="s">
        <v>20</v>
      </c>
      <c r="AI113" t="s">
        <v>21</v>
      </c>
      <c r="AJ113">
        <v>40000</v>
      </c>
      <c r="AK113">
        <v>0</v>
      </c>
      <c r="AL113">
        <v>40000</v>
      </c>
      <c r="AM113">
        <v>1148</v>
      </c>
      <c r="AN113">
        <v>442.65</v>
      </c>
      <c r="AO113">
        <v>1216</v>
      </c>
      <c r="AP113">
        <v>0</v>
      </c>
      <c r="AQ113">
        <v>2806.65</v>
      </c>
      <c r="AR113">
        <v>37193.35</v>
      </c>
    </row>
    <row r="114" spans="1:44" ht="15">
      <c r="A114">
        <v>3194</v>
      </c>
      <c r="B114" t="s">
        <v>608</v>
      </c>
      <c r="C114">
        <v>110371580</v>
      </c>
      <c r="D114">
        <v>44166</v>
      </c>
      <c r="E114" t="s">
        <v>407</v>
      </c>
      <c r="F114">
        <v>40000</v>
      </c>
      <c r="G114">
        <v>40000</v>
      </c>
      <c r="H114">
        <v>40000</v>
      </c>
      <c r="I114">
        <v>3028.2</v>
      </c>
      <c r="J114">
        <v>36971.8</v>
      </c>
      <c r="K114">
        <v>442.65</v>
      </c>
      <c r="L114">
        <v>0</v>
      </c>
      <c r="M114">
        <v>0</v>
      </c>
      <c r="N114">
        <v>0</v>
      </c>
      <c r="O114">
        <v>1148</v>
      </c>
      <c r="P114">
        <v>0</v>
      </c>
      <c r="Q114">
        <v>221.55</v>
      </c>
      <c r="R114">
        <v>1216</v>
      </c>
      <c r="S114">
        <v>3028.2</v>
      </c>
      <c r="U114">
        <f t="shared" si="17"/>
        <v>221.55</v>
      </c>
      <c r="V114" t="b">
        <f t="shared" si="9"/>
        <v>1</v>
      </c>
      <c r="W114" t="b">
        <f t="shared" si="10"/>
        <v>1</v>
      </c>
      <c r="X114">
        <f t="shared" si="11"/>
        <v>0</v>
      </c>
      <c r="Y114">
        <f t="shared" si="12"/>
        <v>0</v>
      </c>
      <c r="Z114">
        <f t="shared" si="13"/>
        <v>0</v>
      </c>
      <c r="AA114">
        <f t="shared" si="14"/>
        <v>0</v>
      </c>
      <c r="AB114">
        <f t="shared" si="15"/>
        <v>0</v>
      </c>
      <c r="AC114">
        <f t="shared" si="16"/>
        <v>0</v>
      </c>
      <c r="AE114" t="s">
        <v>608</v>
      </c>
      <c r="AF114" t="s">
        <v>567</v>
      </c>
      <c r="AG114" t="s">
        <v>407</v>
      </c>
      <c r="AH114" t="s">
        <v>20</v>
      </c>
      <c r="AI114" t="s">
        <v>21</v>
      </c>
      <c r="AJ114">
        <v>40000</v>
      </c>
      <c r="AK114">
        <v>0</v>
      </c>
      <c r="AL114">
        <v>40000</v>
      </c>
      <c r="AM114">
        <v>1148</v>
      </c>
      <c r="AN114">
        <v>442.65</v>
      </c>
      <c r="AO114">
        <v>1216</v>
      </c>
      <c r="AP114">
        <v>221.55</v>
      </c>
      <c r="AQ114">
        <v>3028.2000000000003</v>
      </c>
      <c r="AR114">
        <v>36971.8</v>
      </c>
    </row>
    <row r="115" spans="1:44" ht="15">
      <c r="A115">
        <v>3462</v>
      </c>
      <c r="B115" t="s">
        <v>39</v>
      </c>
      <c r="C115">
        <v>400015053</v>
      </c>
      <c r="D115">
        <v>44410</v>
      </c>
      <c r="E115" t="s">
        <v>31</v>
      </c>
      <c r="F115">
        <v>80000</v>
      </c>
      <c r="G115">
        <v>80000</v>
      </c>
      <c r="H115">
        <v>80000</v>
      </c>
      <c r="I115">
        <v>12128.94</v>
      </c>
      <c r="J115">
        <v>67871.06</v>
      </c>
      <c r="K115">
        <v>7400.94</v>
      </c>
      <c r="L115">
        <v>0</v>
      </c>
      <c r="M115">
        <v>0</v>
      </c>
      <c r="N115">
        <v>0</v>
      </c>
      <c r="O115">
        <v>2296</v>
      </c>
      <c r="P115">
        <v>0</v>
      </c>
      <c r="Q115">
        <v>0</v>
      </c>
      <c r="R115">
        <v>2432</v>
      </c>
      <c r="S115">
        <v>12128.94</v>
      </c>
      <c r="U115">
        <f t="shared" si="17"/>
        <v>0</v>
      </c>
      <c r="V115" t="b">
        <f t="shared" si="9"/>
        <v>1</v>
      </c>
      <c r="W115" t="b">
        <f t="shared" si="10"/>
        <v>1</v>
      </c>
      <c r="X115">
        <f t="shared" si="11"/>
        <v>0</v>
      </c>
      <c r="Y115">
        <f t="shared" si="12"/>
        <v>0</v>
      </c>
      <c r="Z115">
        <f t="shared" si="13"/>
        <v>0</v>
      </c>
      <c r="AA115">
        <f t="shared" si="14"/>
        <v>0</v>
      </c>
      <c r="AB115">
        <f t="shared" si="15"/>
        <v>0</v>
      </c>
      <c r="AC115">
        <f t="shared" si="16"/>
        <v>0</v>
      </c>
      <c r="AE115" t="s">
        <v>39</v>
      </c>
      <c r="AF115" t="s">
        <v>18</v>
      </c>
      <c r="AG115" t="s">
        <v>31</v>
      </c>
      <c r="AH115" t="s">
        <v>20</v>
      </c>
      <c r="AI115" t="s">
        <v>21</v>
      </c>
      <c r="AJ115">
        <v>80000</v>
      </c>
      <c r="AK115">
        <v>0</v>
      </c>
      <c r="AL115">
        <v>80000</v>
      </c>
      <c r="AM115">
        <v>2296</v>
      </c>
      <c r="AN115">
        <v>7400.94</v>
      </c>
      <c r="AO115">
        <v>2432</v>
      </c>
      <c r="AP115">
        <v>0</v>
      </c>
      <c r="AQ115">
        <v>12128.939999999999</v>
      </c>
      <c r="AR115">
        <v>67871.06</v>
      </c>
    </row>
    <row r="116" spans="1:44" ht="15">
      <c r="A116">
        <v>2414</v>
      </c>
      <c r="B116" t="s">
        <v>399</v>
      </c>
      <c r="C116">
        <v>102473196</v>
      </c>
      <c r="D116">
        <v>42416</v>
      </c>
      <c r="E116" t="s">
        <v>390</v>
      </c>
      <c r="F116">
        <v>50000</v>
      </c>
      <c r="G116">
        <v>50000</v>
      </c>
      <c r="H116">
        <v>50000</v>
      </c>
      <c r="I116">
        <v>4909</v>
      </c>
      <c r="J116">
        <v>45091</v>
      </c>
      <c r="K116">
        <v>1854</v>
      </c>
      <c r="L116">
        <v>0</v>
      </c>
      <c r="M116">
        <v>0</v>
      </c>
      <c r="N116">
        <v>0</v>
      </c>
      <c r="O116">
        <v>1435</v>
      </c>
      <c r="P116">
        <v>100</v>
      </c>
      <c r="Q116">
        <v>0</v>
      </c>
      <c r="R116">
        <v>1520</v>
      </c>
      <c r="S116">
        <v>4909</v>
      </c>
      <c r="U116">
        <f t="shared" si="17"/>
        <v>100</v>
      </c>
      <c r="V116" t="b">
        <f t="shared" si="9"/>
        <v>1</v>
      </c>
      <c r="W116" t="b">
        <f t="shared" si="10"/>
        <v>1</v>
      </c>
      <c r="X116">
        <f t="shared" si="11"/>
        <v>0</v>
      </c>
      <c r="Y116">
        <f t="shared" si="12"/>
        <v>0</v>
      </c>
      <c r="Z116">
        <f t="shared" si="13"/>
        <v>0</v>
      </c>
      <c r="AA116">
        <f t="shared" si="14"/>
        <v>0</v>
      </c>
      <c r="AB116">
        <f t="shared" si="15"/>
        <v>0</v>
      </c>
      <c r="AC116">
        <f t="shared" si="16"/>
        <v>0</v>
      </c>
      <c r="AE116" t="s">
        <v>399</v>
      </c>
      <c r="AF116" t="s">
        <v>385</v>
      </c>
      <c r="AG116" t="s">
        <v>390</v>
      </c>
      <c r="AH116" t="s">
        <v>20</v>
      </c>
      <c r="AI116" t="s">
        <v>29</v>
      </c>
      <c r="AJ116">
        <v>50000</v>
      </c>
      <c r="AK116">
        <v>0</v>
      </c>
      <c r="AL116">
        <v>50000</v>
      </c>
      <c r="AM116">
        <v>1435</v>
      </c>
      <c r="AN116">
        <v>1854</v>
      </c>
      <c r="AO116">
        <v>1520</v>
      </c>
      <c r="AP116">
        <v>100</v>
      </c>
      <c r="AQ116">
        <v>4909</v>
      </c>
      <c r="AR116">
        <v>45091</v>
      </c>
    </row>
    <row r="117" spans="1:44" ht="15">
      <c r="A117">
        <v>3152</v>
      </c>
      <c r="B117" t="s">
        <v>180</v>
      </c>
      <c r="C117">
        <v>40241059712</v>
      </c>
      <c r="D117">
        <v>44166</v>
      </c>
      <c r="E117" t="s">
        <v>55</v>
      </c>
      <c r="F117">
        <v>40000</v>
      </c>
      <c r="G117">
        <v>40000</v>
      </c>
      <c r="H117">
        <v>40000</v>
      </c>
      <c r="I117">
        <v>2906.65</v>
      </c>
      <c r="J117">
        <v>37093.35</v>
      </c>
      <c r="K117">
        <v>442.65</v>
      </c>
      <c r="L117">
        <v>0</v>
      </c>
      <c r="M117">
        <v>0</v>
      </c>
      <c r="N117">
        <v>0</v>
      </c>
      <c r="O117">
        <v>1148</v>
      </c>
      <c r="P117">
        <v>100</v>
      </c>
      <c r="Q117">
        <v>0</v>
      </c>
      <c r="R117">
        <v>1216</v>
      </c>
      <c r="S117">
        <v>2906.65</v>
      </c>
      <c r="U117">
        <f t="shared" si="17"/>
        <v>100</v>
      </c>
      <c r="V117" t="b">
        <f t="shared" si="9"/>
        <v>1</v>
      </c>
      <c r="W117" t="b">
        <f t="shared" si="10"/>
        <v>1</v>
      </c>
      <c r="X117">
        <f t="shared" si="11"/>
        <v>0</v>
      </c>
      <c r="Y117">
        <f t="shared" si="12"/>
        <v>0</v>
      </c>
      <c r="Z117">
        <f t="shared" si="13"/>
        <v>0</v>
      </c>
      <c r="AA117">
        <f t="shared" si="14"/>
        <v>0</v>
      </c>
      <c r="AB117">
        <f t="shared" si="15"/>
        <v>0</v>
      </c>
      <c r="AC117">
        <f t="shared" si="16"/>
        <v>0</v>
      </c>
      <c r="AE117" t="s">
        <v>180</v>
      </c>
      <c r="AF117" t="s">
        <v>178</v>
      </c>
      <c r="AG117" t="s">
        <v>55</v>
      </c>
      <c r="AH117" t="s">
        <v>20</v>
      </c>
      <c r="AI117" t="s">
        <v>29</v>
      </c>
      <c r="AJ117">
        <v>40000</v>
      </c>
      <c r="AK117">
        <v>0</v>
      </c>
      <c r="AL117">
        <v>40000</v>
      </c>
      <c r="AM117">
        <v>1148</v>
      </c>
      <c r="AN117">
        <v>442.65</v>
      </c>
      <c r="AO117">
        <v>1216</v>
      </c>
      <c r="AP117">
        <v>100</v>
      </c>
      <c r="AQ117">
        <v>2906.65</v>
      </c>
      <c r="AR117">
        <v>37093.35</v>
      </c>
    </row>
    <row r="118" spans="1:44" ht="15">
      <c r="A118">
        <v>3454</v>
      </c>
      <c r="B118" t="s">
        <v>216</v>
      </c>
      <c r="C118">
        <v>7600098151</v>
      </c>
      <c r="D118">
        <v>44378</v>
      </c>
      <c r="E118" t="s">
        <v>212</v>
      </c>
      <c r="F118">
        <v>40000</v>
      </c>
      <c r="G118">
        <v>40000</v>
      </c>
      <c r="H118">
        <v>40000</v>
      </c>
      <c r="I118">
        <v>7502.67</v>
      </c>
      <c r="J118">
        <v>32497.33</v>
      </c>
      <c r="K118">
        <v>442.65</v>
      </c>
      <c r="L118">
        <v>0</v>
      </c>
      <c r="M118">
        <v>0</v>
      </c>
      <c r="N118">
        <v>4696.02</v>
      </c>
      <c r="O118">
        <v>1148</v>
      </c>
      <c r="P118">
        <v>0</v>
      </c>
      <c r="Q118">
        <v>0</v>
      </c>
      <c r="R118">
        <v>1216</v>
      </c>
      <c r="S118">
        <v>7502.67</v>
      </c>
      <c r="U118">
        <f t="shared" si="17"/>
        <v>4696.02</v>
      </c>
      <c r="V118" t="b">
        <f t="shared" si="9"/>
        <v>1</v>
      </c>
      <c r="W118" t="b">
        <f t="shared" si="10"/>
        <v>1</v>
      </c>
      <c r="X118">
        <f t="shared" si="11"/>
        <v>0</v>
      </c>
      <c r="Y118">
        <f t="shared" si="12"/>
        <v>0</v>
      </c>
      <c r="Z118">
        <f t="shared" si="13"/>
        <v>0</v>
      </c>
      <c r="AA118">
        <f t="shared" si="14"/>
        <v>0</v>
      </c>
      <c r="AB118">
        <f t="shared" si="15"/>
        <v>0</v>
      </c>
      <c r="AC118">
        <f t="shared" si="16"/>
        <v>0</v>
      </c>
      <c r="AE118" t="s">
        <v>216</v>
      </c>
      <c r="AF118" t="s">
        <v>209</v>
      </c>
      <c r="AG118" t="s">
        <v>212</v>
      </c>
      <c r="AH118" t="s">
        <v>20</v>
      </c>
      <c r="AI118" t="s">
        <v>21</v>
      </c>
      <c r="AJ118">
        <v>40000</v>
      </c>
      <c r="AK118">
        <v>0</v>
      </c>
      <c r="AL118">
        <v>40000</v>
      </c>
      <c r="AM118">
        <v>1148</v>
      </c>
      <c r="AN118">
        <v>442.65</v>
      </c>
      <c r="AO118">
        <v>1216</v>
      </c>
      <c r="AP118">
        <v>4696.02</v>
      </c>
      <c r="AQ118">
        <v>7502.67</v>
      </c>
      <c r="AR118">
        <v>32497.33</v>
      </c>
    </row>
    <row r="119" spans="1:44" ht="15">
      <c r="A119">
        <v>2817</v>
      </c>
      <c r="B119" t="s">
        <v>326</v>
      </c>
      <c r="C119">
        <v>2800461515</v>
      </c>
      <c r="D119">
        <v>43586</v>
      </c>
      <c r="E119" t="s">
        <v>327</v>
      </c>
      <c r="F119">
        <v>60000</v>
      </c>
      <c r="G119">
        <v>60000</v>
      </c>
      <c r="H119">
        <v>60000</v>
      </c>
      <c r="I119">
        <v>8795.04</v>
      </c>
      <c r="J119">
        <v>51204.96</v>
      </c>
      <c r="K119">
        <v>3169.17</v>
      </c>
      <c r="L119">
        <v>1587.38</v>
      </c>
      <c r="M119">
        <v>0</v>
      </c>
      <c r="N119">
        <v>0</v>
      </c>
      <c r="O119">
        <v>1722</v>
      </c>
      <c r="P119">
        <v>100</v>
      </c>
      <c r="Q119">
        <v>392.49</v>
      </c>
      <c r="R119">
        <v>1824</v>
      </c>
      <c r="S119">
        <v>8795.04</v>
      </c>
      <c r="U119">
        <f t="shared" si="17"/>
        <v>2079.87</v>
      </c>
      <c r="V119" t="b">
        <f t="shared" si="9"/>
        <v>1</v>
      </c>
      <c r="W119" t="b">
        <f t="shared" si="10"/>
        <v>1</v>
      </c>
      <c r="X119">
        <f t="shared" si="11"/>
        <v>0</v>
      </c>
      <c r="Y119">
        <f t="shared" si="12"/>
        <v>0</v>
      </c>
      <c r="Z119">
        <f t="shared" si="13"/>
        <v>0</v>
      </c>
      <c r="AA119">
        <f t="shared" si="14"/>
        <v>0</v>
      </c>
      <c r="AB119">
        <f t="shared" si="15"/>
        <v>0</v>
      </c>
      <c r="AC119">
        <f t="shared" si="16"/>
        <v>0</v>
      </c>
      <c r="AE119" t="s">
        <v>326</v>
      </c>
      <c r="AF119" t="s">
        <v>324</v>
      </c>
      <c r="AG119" t="s">
        <v>327</v>
      </c>
      <c r="AH119" t="s">
        <v>66</v>
      </c>
      <c r="AI119" t="s">
        <v>29</v>
      </c>
      <c r="AJ119">
        <v>60000</v>
      </c>
      <c r="AK119">
        <v>0</v>
      </c>
      <c r="AL119">
        <v>60000</v>
      </c>
      <c r="AM119">
        <v>1722</v>
      </c>
      <c r="AN119">
        <v>3169.17</v>
      </c>
      <c r="AO119">
        <v>1824</v>
      </c>
      <c r="AP119">
        <v>2079.87</v>
      </c>
      <c r="AQ119">
        <v>8795.04</v>
      </c>
      <c r="AR119">
        <v>51204.96</v>
      </c>
    </row>
    <row r="120" spans="1:44" ht="15">
      <c r="A120">
        <v>3625</v>
      </c>
      <c r="B120" t="s">
        <v>138</v>
      </c>
      <c r="C120">
        <v>103647921</v>
      </c>
      <c r="D120">
        <v>44652</v>
      </c>
      <c r="E120" t="s">
        <v>126</v>
      </c>
      <c r="F120">
        <v>50000</v>
      </c>
      <c r="G120">
        <v>50000</v>
      </c>
      <c r="H120">
        <v>50000</v>
      </c>
      <c r="I120">
        <v>4809</v>
      </c>
      <c r="J120">
        <v>45191</v>
      </c>
      <c r="K120">
        <v>1854</v>
      </c>
      <c r="L120">
        <v>0</v>
      </c>
      <c r="M120">
        <v>0</v>
      </c>
      <c r="N120">
        <v>0</v>
      </c>
      <c r="O120">
        <v>1435</v>
      </c>
      <c r="P120">
        <v>0</v>
      </c>
      <c r="Q120">
        <v>0</v>
      </c>
      <c r="R120">
        <v>1520</v>
      </c>
      <c r="S120">
        <v>4809</v>
      </c>
      <c r="U120">
        <f t="shared" si="17"/>
        <v>0</v>
      </c>
      <c r="V120" t="b">
        <f t="shared" si="9"/>
        <v>1</v>
      </c>
      <c r="W120" t="b">
        <f t="shared" si="10"/>
        <v>1</v>
      </c>
      <c r="X120">
        <f t="shared" si="11"/>
        <v>0</v>
      </c>
      <c r="Y120">
        <f t="shared" si="12"/>
        <v>0</v>
      </c>
      <c r="Z120">
        <f t="shared" si="13"/>
        <v>0</v>
      </c>
      <c r="AA120">
        <f t="shared" si="14"/>
        <v>0</v>
      </c>
      <c r="AB120">
        <f t="shared" si="15"/>
        <v>0</v>
      </c>
      <c r="AC120">
        <f t="shared" si="16"/>
        <v>0</v>
      </c>
      <c r="AE120" t="s">
        <v>138</v>
      </c>
      <c r="AF120" t="s">
        <v>123</v>
      </c>
      <c r="AG120" t="s">
        <v>126</v>
      </c>
      <c r="AH120" t="s">
        <v>20</v>
      </c>
      <c r="AI120" t="s">
        <v>29</v>
      </c>
      <c r="AJ120">
        <v>50000</v>
      </c>
      <c r="AK120">
        <v>0</v>
      </c>
      <c r="AL120">
        <v>50000</v>
      </c>
      <c r="AM120">
        <v>1435</v>
      </c>
      <c r="AN120">
        <v>1854</v>
      </c>
      <c r="AO120">
        <v>1520</v>
      </c>
      <c r="AP120">
        <v>0</v>
      </c>
      <c r="AQ120">
        <v>4809</v>
      </c>
      <c r="AR120">
        <v>45191</v>
      </c>
    </row>
    <row r="121" spans="1:44" ht="15">
      <c r="A121">
        <v>3272</v>
      </c>
      <c r="B121" t="s">
        <v>239</v>
      </c>
      <c r="C121">
        <v>114794365</v>
      </c>
      <c r="D121">
        <v>44256</v>
      </c>
      <c r="E121" t="s">
        <v>220</v>
      </c>
      <c r="F121">
        <v>25000</v>
      </c>
      <c r="G121">
        <v>25000</v>
      </c>
      <c r="H121">
        <v>25000</v>
      </c>
      <c r="I121">
        <v>1477.5</v>
      </c>
      <c r="J121">
        <v>23522.5</v>
      </c>
      <c r="K121">
        <v>0</v>
      </c>
      <c r="L121">
        <v>0</v>
      </c>
      <c r="M121">
        <v>0</v>
      </c>
      <c r="N121">
        <v>0</v>
      </c>
      <c r="O121">
        <v>717.5</v>
      </c>
      <c r="P121">
        <v>0</v>
      </c>
      <c r="Q121">
        <v>0</v>
      </c>
      <c r="R121">
        <v>760</v>
      </c>
      <c r="S121">
        <v>1477.5</v>
      </c>
      <c r="U121">
        <f t="shared" si="17"/>
        <v>0</v>
      </c>
      <c r="V121" t="b">
        <f t="shared" si="9"/>
        <v>1</v>
      </c>
      <c r="W121" t="b">
        <f t="shared" si="10"/>
        <v>1</v>
      </c>
      <c r="X121">
        <f t="shared" si="11"/>
        <v>0</v>
      </c>
      <c r="Y121">
        <f t="shared" si="12"/>
        <v>0</v>
      </c>
      <c r="Z121">
        <f t="shared" si="13"/>
        <v>0</v>
      </c>
      <c r="AA121">
        <f t="shared" si="14"/>
        <v>0</v>
      </c>
      <c r="AB121">
        <f t="shared" si="15"/>
        <v>0</v>
      </c>
      <c r="AC121">
        <f t="shared" si="16"/>
        <v>0</v>
      </c>
      <c r="AE121" t="s">
        <v>239</v>
      </c>
      <c r="AF121" t="s">
        <v>209</v>
      </c>
      <c r="AG121" t="s">
        <v>220</v>
      </c>
      <c r="AH121" t="s">
        <v>20</v>
      </c>
      <c r="AI121" t="s">
        <v>21</v>
      </c>
      <c r="AJ121">
        <v>25000</v>
      </c>
      <c r="AK121">
        <v>0</v>
      </c>
      <c r="AL121">
        <v>25000</v>
      </c>
      <c r="AM121">
        <v>717.5</v>
      </c>
      <c r="AN121">
        <v>0</v>
      </c>
      <c r="AO121">
        <v>760</v>
      </c>
      <c r="AP121">
        <v>0</v>
      </c>
      <c r="AQ121">
        <v>1477.5</v>
      </c>
      <c r="AR121">
        <v>23522.5</v>
      </c>
    </row>
    <row r="122" spans="1:44" ht="15">
      <c r="A122">
        <v>3708</v>
      </c>
      <c r="B122" t="s">
        <v>866</v>
      </c>
      <c r="C122">
        <v>800017071</v>
      </c>
      <c r="D122">
        <v>44774</v>
      </c>
      <c r="E122" t="s">
        <v>55</v>
      </c>
      <c r="F122">
        <v>30000</v>
      </c>
      <c r="G122">
        <v>30000</v>
      </c>
      <c r="H122">
        <v>30000</v>
      </c>
      <c r="I122">
        <v>1773</v>
      </c>
      <c r="J122">
        <v>28227</v>
      </c>
      <c r="K122">
        <v>0</v>
      </c>
      <c r="L122">
        <v>0</v>
      </c>
      <c r="M122">
        <v>0</v>
      </c>
      <c r="N122">
        <v>0</v>
      </c>
      <c r="O122">
        <v>861</v>
      </c>
      <c r="P122">
        <v>0</v>
      </c>
      <c r="Q122">
        <v>0</v>
      </c>
      <c r="R122">
        <v>912</v>
      </c>
      <c r="S122">
        <v>1773</v>
      </c>
      <c r="U122">
        <f t="shared" si="17"/>
        <v>0</v>
      </c>
      <c r="V122" t="b">
        <f t="shared" si="9"/>
        <v>1</v>
      </c>
      <c r="W122" t="b">
        <f t="shared" si="10"/>
        <v>1</v>
      </c>
      <c r="X122">
        <f t="shared" si="11"/>
        <v>0</v>
      </c>
      <c r="Y122">
        <f t="shared" si="12"/>
        <v>0</v>
      </c>
      <c r="Z122">
        <f t="shared" si="13"/>
        <v>0</v>
      </c>
      <c r="AA122">
        <f t="shared" si="14"/>
        <v>0</v>
      </c>
      <c r="AB122">
        <f t="shared" si="15"/>
        <v>0</v>
      </c>
      <c r="AC122">
        <f t="shared" si="16"/>
        <v>0</v>
      </c>
      <c r="AE122" t="s">
        <v>866</v>
      </c>
      <c r="AF122" t="s">
        <v>864</v>
      </c>
      <c r="AG122" t="s">
        <v>55</v>
      </c>
      <c r="AH122" t="s">
        <v>20</v>
      </c>
      <c r="AI122" t="s">
        <v>21</v>
      </c>
      <c r="AJ122">
        <v>30000</v>
      </c>
      <c r="AK122">
        <v>0</v>
      </c>
      <c r="AL122">
        <v>30000</v>
      </c>
      <c r="AM122">
        <v>861</v>
      </c>
      <c r="AN122">
        <v>0</v>
      </c>
      <c r="AO122">
        <v>912</v>
      </c>
      <c r="AP122">
        <v>0</v>
      </c>
      <c r="AQ122">
        <v>1773</v>
      </c>
      <c r="AR122">
        <v>28227</v>
      </c>
    </row>
    <row r="123" spans="1:44" ht="15">
      <c r="A123">
        <v>429</v>
      </c>
      <c r="B123" t="s">
        <v>95</v>
      </c>
      <c r="C123">
        <v>117492959</v>
      </c>
      <c r="D123">
        <v>38170</v>
      </c>
      <c r="E123" t="s">
        <v>96</v>
      </c>
      <c r="F123">
        <v>50000</v>
      </c>
      <c r="G123">
        <v>50000</v>
      </c>
      <c r="H123">
        <v>50000</v>
      </c>
      <c r="I123">
        <v>13540.47</v>
      </c>
      <c r="J123">
        <v>36459.53</v>
      </c>
      <c r="K123">
        <v>1377.79</v>
      </c>
      <c r="L123">
        <v>3174.76</v>
      </c>
      <c r="M123">
        <v>0</v>
      </c>
      <c r="N123">
        <v>5711.37</v>
      </c>
      <c r="O123">
        <v>1435</v>
      </c>
      <c r="P123">
        <v>100</v>
      </c>
      <c r="Q123">
        <v>221.55</v>
      </c>
      <c r="R123">
        <v>1520</v>
      </c>
      <c r="S123">
        <v>13540.47</v>
      </c>
      <c r="U123">
        <f t="shared" si="17"/>
        <v>9207.68</v>
      </c>
      <c r="V123" t="b">
        <f t="shared" si="9"/>
        <v>1</v>
      </c>
      <c r="W123" t="b">
        <f t="shared" si="10"/>
        <v>1</v>
      </c>
      <c r="X123">
        <f t="shared" si="11"/>
        <v>0</v>
      </c>
      <c r="Y123">
        <f t="shared" si="12"/>
        <v>0</v>
      </c>
      <c r="Z123">
        <f t="shared" si="13"/>
        <v>0</v>
      </c>
      <c r="AA123">
        <f t="shared" si="14"/>
        <v>0</v>
      </c>
      <c r="AB123">
        <f t="shared" si="15"/>
        <v>0</v>
      </c>
      <c r="AC123">
        <f t="shared" si="16"/>
        <v>0</v>
      </c>
      <c r="AE123" t="s">
        <v>95</v>
      </c>
      <c r="AF123" t="s">
        <v>71</v>
      </c>
      <c r="AG123" t="s">
        <v>96</v>
      </c>
      <c r="AH123" t="s">
        <v>20</v>
      </c>
      <c r="AI123" t="s">
        <v>21</v>
      </c>
      <c r="AJ123">
        <v>50000</v>
      </c>
      <c r="AK123">
        <v>0</v>
      </c>
      <c r="AL123">
        <v>50000</v>
      </c>
      <c r="AM123">
        <v>1435</v>
      </c>
      <c r="AN123">
        <v>1377.79</v>
      </c>
      <c r="AO123">
        <v>1520</v>
      </c>
      <c r="AP123">
        <v>9207.68</v>
      </c>
      <c r="AQ123">
        <v>13540.470000000001</v>
      </c>
      <c r="AR123">
        <v>36459.53</v>
      </c>
    </row>
    <row r="124" spans="1:44" ht="15">
      <c r="A124">
        <v>2616</v>
      </c>
      <c r="B124" t="s">
        <v>122</v>
      </c>
      <c r="C124">
        <v>22300077207</v>
      </c>
      <c r="D124">
        <v>44075</v>
      </c>
      <c r="E124" t="s">
        <v>124</v>
      </c>
      <c r="F124">
        <v>145000</v>
      </c>
      <c r="G124">
        <v>145000</v>
      </c>
      <c r="H124">
        <v>145000</v>
      </c>
      <c r="I124">
        <v>31260.06</v>
      </c>
      <c r="J124">
        <v>113739.94</v>
      </c>
      <c r="K124">
        <v>22690.56</v>
      </c>
      <c r="L124">
        <v>0</v>
      </c>
      <c r="M124">
        <v>0</v>
      </c>
      <c r="N124">
        <v>0</v>
      </c>
      <c r="O124">
        <v>4161.5</v>
      </c>
      <c r="P124">
        <v>0</v>
      </c>
      <c r="Q124">
        <v>0</v>
      </c>
      <c r="R124">
        <v>4408</v>
      </c>
      <c r="S124">
        <v>31260.06</v>
      </c>
      <c r="U124">
        <f t="shared" si="17"/>
        <v>0</v>
      </c>
      <c r="V124" t="b">
        <f t="shared" si="9"/>
        <v>1</v>
      </c>
      <c r="W124" t="b">
        <f t="shared" si="10"/>
        <v>1</v>
      </c>
      <c r="X124">
        <f t="shared" si="11"/>
        <v>0</v>
      </c>
      <c r="Y124">
        <f t="shared" si="12"/>
        <v>0</v>
      </c>
      <c r="Z124">
        <f t="shared" si="13"/>
        <v>0</v>
      </c>
      <c r="AA124">
        <f t="shared" si="14"/>
        <v>0</v>
      </c>
      <c r="AB124">
        <f t="shared" si="15"/>
        <v>0</v>
      </c>
      <c r="AC124">
        <f t="shared" si="16"/>
        <v>0</v>
      </c>
      <c r="AE124" t="s">
        <v>122</v>
      </c>
      <c r="AF124" t="s">
        <v>123</v>
      </c>
      <c r="AG124" t="s">
        <v>124</v>
      </c>
      <c r="AH124" t="s">
        <v>20</v>
      </c>
      <c r="AI124" t="s">
        <v>29</v>
      </c>
      <c r="AJ124">
        <v>145000</v>
      </c>
      <c r="AK124">
        <v>0</v>
      </c>
      <c r="AL124">
        <v>145000</v>
      </c>
      <c r="AM124">
        <v>4161.5</v>
      </c>
      <c r="AN124">
        <v>22690.56</v>
      </c>
      <c r="AO124">
        <v>4408</v>
      </c>
      <c r="AP124">
        <v>0</v>
      </c>
      <c r="AQ124">
        <v>31260.06</v>
      </c>
      <c r="AR124">
        <v>113739.94</v>
      </c>
    </row>
    <row r="125" spans="1:44" ht="15">
      <c r="A125">
        <v>3717</v>
      </c>
      <c r="B125" t="s">
        <v>600</v>
      </c>
      <c r="C125">
        <v>40221166123</v>
      </c>
      <c r="D125">
        <v>44774</v>
      </c>
      <c r="E125" t="s">
        <v>407</v>
      </c>
      <c r="F125">
        <v>40000</v>
      </c>
      <c r="G125">
        <v>40000</v>
      </c>
      <c r="H125">
        <v>40000</v>
      </c>
      <c r="I125">
        <v>2806.65</v>
      </c>
      <c r="J125">
        <v>37193.35</v>
      </c>
      <c r="K125">
        <v>442.65</v>
      </c>
      <c r="L125">
        <v>0</v>
      </c>
      <c r="M125">
        <v>0</v>
      </c>
      <c r="N125">
        <v>0</v>
      </c>
      <c r="O125">
        <v>1148</v>
      </c>
      <c r="P125">
        <v>0</v>
      </c>
      <c r="Q125">
        <v>0</v>
      </c>
      <c r="R125">
        <v>1216</v>
      </c>
      <c r="S125">
        <v>2806.65</v>
      </c>
      <c r="U125">
        <f t="shared" si="17"/>
        <v>0</v>
      </c>
      <c r="V125" t="b">
        <f t="shared" si="9"/>
        <v>1</v>
      </c>
      <c r="W125" t="b">
        <f t="shared" si="10"/>
        <v>0</v>
      </c>
      <c r="X125">
        <f t="shared" si="11"/>
        <v>0</v>
      </c>
      <c r="Y125">
        <f t="shared" si="12"/>
        <v>0</v>
      </c>
      <c r="Z125">
        <f t="shared" si="13"/>
        <v>0</v>
      </c>
      <c r="AA125">
        <f t="shared" si="14"/>
        <v>0</v>
      </c>
      <c r="AB125">
        <f t="shared" si="15"/>
        <v>0</v>
      </c>
      <c r="AC125">
        <f t="shared" si="16"/>
        <v>0</v>
      </c>
      <c r="AE125" t="s">
        <v>600</v>
      </c>
      <c r="AF125" t="s">
        <v>567</v>
      </c>
      <c r="AG125" t="s">
        <v>520</v>
      </c>
      <c r="AH125" t="s">
        <v>20</v>
      </c>
      <c r="AI125" t="s">
        <v>21</v>
      </c>
      <c r="AJ125">
        <v>40000</v>
      </c>
      <c r="AK125">
        <v>0</v>
      </c>
      <c r="AL125">
        <v>40000</v>
      </c>
      <c r="AM125">
        <v>1148</v>
      </c>
      <c r="AN125">
        <v>442.65</v>
      </c>
      <c r="AO125">
        <v>1216</v>
      </c>
      <c r="AP125">
        <v>0</v>
      </c>
      <c r="AQ125">
        <v>2806.65</v>
      </c>
      <c r="AR125">
        <v>37193.35</v>
      </c>
    </row>
    <row r="126" spans="1:44" ht="15">
      <c r="A126">
        <v>3680</v>
      </c>
      <c r="B126" t="s">
        <v>541</v>
      </c>
      <c r="C126">
        <v>800260291</v>
      </c>
      <c r="D126">
        <v>44743</v>
      </c>
      <c r="E126" t="s">
        <v>407</v>
      </c>
      <c r="F126">
        <v>40000</v>
      </c>
      <c r="G126">
        <v>40000</v>
      </c>
      <c r="H126">
        <v>40000</v>
      </c>
      <c r="I126">
        <v>2906.65</v>
      </c>
      <c r="J126">
        <v>37093.35</v>
      </c>
      <c r="K126">
        <v>442.65</v>
      </c>
      <c r="L126">
        <v>0</v>
      </c>
      <c r="M126">
        <v>0</v>
      </c>
      <c r="N126">
        <v>0</v>
      </c>
      <c r="O126">
        <v>1148</v>
      </c>
      <c r="P126">
        <v>100</v>
      </c>
      <c r="Q126">
        <v>0</v>
      </c>
      <c r="R126">
        <v>1216</v>
      </c>
      <c r="S126">
        <v>2906.65</v>
      </c>
      <c r="U126">
        <f t="shared" si="17"/>
        <v>100</v>
      </c>
      <c r="V126" t="b">
        <f t="shared" si="9"/>
        <v>1</v>
      </c>
      <c r="W126" t="b">
        <f t="shared" si="10"/>
        <v>1</v>
      </c>
      <c r="X126">
        <f t="shared" si="11"/>
        <v>0</v>
      </c>
      <c r="Y126">
        <f t="shared" si="12"/>
        <v>0</v>
      </c>
      <c r="Z126">
        <f t="shared" si="13"/>
        <v>0</v>
      </c>
      <c r="AA126">
        <f t="shared" si="14"/>
        <v>0</v>
      </c>
      <c r="AB126">
        <f t="shared" si="15"/>
        <v>0</v>
      </c>
      <c r="AC126">
        <f t="shared" si="16"/>
        <v>0</v>
      </c>
      <c r="AE126" t="s">
        <v>541</v>
      </c>
      <c r="AF126" t="s">
        <v>528</v>
      </c>
      <c r="AG126" t="s">
        <v>407</v>
      </c>
      <c r="AH126" t="s">
        <v>20</v>
      </c>
      <c r="AI126" t="s">
        <v>21</v>
      </c>
      <c r="AJ126">
        <v>40000</v>
      </c>
      <c r="AK126">
        <v>0</v>
      </c>
      <c r="AL126">
        <v>40000</v>
      </c>
      <c r="AM126">
        <v>1148</v>
      </c>
      <c r="AN126">
        <v>442.65</v>
      </c>
      <c r="AO126">
        <v>1216</v>
      </c>
      <c r="AP126">
        <v>100</v>
      </c>
      <c r="AQ126">
        <v>2906.65</v>
      </c>
      <c r="AR126">
        <v>37093.35</v>
      </c>
    </row>
    <row r="127" spans="1:44" ht="15">
      <c r="A127">
        <v>3627</v>
      </c>
      <c r="B127" t="s">
        <v>635</v>
      </c>
      <c r="C127">
        <v>800063737</v>
      </c>
      <c r="D127">
        <v>44652</v>
      </c>
      <c r="E127" t="s">
        <v>407</v>
      </c>
      <c r="F127">
        <v>40000</v>
      </c>
      <c r="G127">
        <v>40000</v>
      </c>
      <c r="H127">
        <v>40000</v>
      </c>
      <c r="I127">
        <v>2806.65</v>
      </c>
      <c r="J127">
        <v>37193.35</v>
      </c>
      <c r="K127">
        <v>442.65</v>
      </c>
      <c r="L127">
        <v>0</v>
      </c>
      <c r="M127">
        <v>0</v>
      </c>
      <c r="N127">
        <v>0</v>
      </c>
      <c r="O127">
        <v>1148</v>
      </c>
      <c r="P127">
        <v>0</v>
      </c>
      <c r="Q127">
        <v>0</v>
      </c>
      <c r="R127">
        <v>1216</v>
      </c>
      <c r="S127">
        <v>2806.65</v>
      </c>
      <c r="U127">
        <f t="shared" si="17"/>
        <v>0</v>
      </c>
      <c r="V127" t="b">
        <f t="shared" si="9"/>
        <v>1</v>
      </c>
      <c r="W127" t="b">
        <f t="shared" si="10"/>
        <v>1</v>
      </c>
      <c r="X127">
        <f t="shared" si="11"/>
        <v>0</v>
      </c>
      <c r="Y127">
        <f t="shared" si="12"/>
        <v>0</v>
      </c>
      <c r="Z127">
        <f t="shared" si="13"/>
        <v>0</v>
      </c>
      <c r="AA127">
        <f t="shared" si="14"/>
        <v>0</v>
      </c>
      <c r="AB127">
        <f t="shared" si="15"/>
        <v>0</v>
      </c>
      <c r="AC127">
        <f t="shared" si="16"/>
        <v>0</v>
      </c>
      <c r="AE127" t="s">
        <v>635</v>
      </c>
      <c r="AF127" t="s">
        <v>567</v>
      </c>
      <c r="AG127" t="s">
        <v>407</v>
      </c>
      <c r="AH127" t="s">
        <v>20</v>
      </c>
      <c r="AI127" t="s">
        <v>21</v>
      </c>
      <c r="AJ127">
        <v>40000</v>
      </c>
      <c r="AK127">
        <v>0</v>
      </c>
      <c r="AL127">
        <v>40000</v>
      </c>
      <c r="AM127">
        <v>1148</v>
      </c>
      <c r="AN127">
        <v>442.65</v>
      </c>
      <c r="AO127">
        <v>1216</v>
      </c>
      <c r="AP127">
        <v>0</v>
      </c>
      <c r="AQ127">
        <v>2806.65</v>
      </c>
      <c r="AR127">
        <v>37193.35</v>
      </c>
    </row>
    <row r="128" spans="1:44" ht="15">
      <c r="A128">
        <v>3587</v>
      </c>
      <c r="B128" t="s">
        <v>739</v>
      </c>
      <c r="C128">
        <v>40214883031</v>
      </c>
      <c r="D128">
        <v>44621</v>
      </c>
      <c r="E128" t="s">
        <v>407</v>
      </c>
      <c r="F128">
        <v>40000</v>
      </c>
      <c r="G128">
        <v>40000</v>
      </c>
      <c r="H128">
        <v>40000</v>
      </c>
      <c r="I128">
        <v>6472.12</v>
      </c>
      <c r="J128">
        <v>33527.88</v>
      </c>
      <c r="K128">
        <v>442.65</v>
      </c>
      <c r="L128">
        <v>0</v>
      </c>
      <c r="M128">
        <v>0</v>
      </c>
      <c r="N128">
        <v>3172.98</v>
      </c>
      <c r="O128">
        <v>1148</v>
      </c>
      <c r="P128">
        <v>100</v>
      </c>
      <c r="Q128">
        <v>392.49</v>
      </c>
      <c r="R128">
        <v>1216</v>
      </c>
      <c r="S128">
        <v>6472.12</v>
      </c>
      <c r="U128">
        <f t="shared" si="17"/>
        <v>3665.4700000000003</v>
      </c>
      <c r="V128" t="b">
        <f t="shared" si="9"/>
        <v>1</v>
      </c>
      <c r="W128" t="b">
        <f t="shared" si="10"/>
        <v>1</v>
      </c>
      <c r="X128">
        <f t="shared" si="11"/>
        <v>0</v>
      </c>
      <c r="Y128">
        <f t="shared" si="12"/>
        <v>0</v>
      </c>
      <c r="Z128">
        <f t="shared" si="13"/>
        <v>0</v>
      </c>
      <c r="AA128">
        <f t="shared" si="14"/>
        <v>0</v>
      </c>
      <c r="AB128">
        <f t="shared" si="15"/>
        <v>0</v>
      </c>
      <c r="AC128">
        <f t="shared" si="16"/>
        <v>0</v>
      </c>
      <c r="AE128" t="s">
        <v>739</v>
      </c>
      <c r="AF128" t="s">
        <v>699</v>
      </c>
      <c r="AG128" t="s">
        <v>407</v>
      </c>
      <c r="AH128" t="s">
        <v>20</v>
      </c>
      <c r="AI128" t="s">
        <v>21</v>
      </c>
      <c r="AJ128">
        <v>40000</v>
      </c>
      <c r="AK128">
        <v>0</v>
      </c>
      <c r="AL128">
        <v>40000</v>
      </c>
      <c r="AM128">
        <v>1148</v>
      </c>
      <c r="AN128">
        <v>442.65</v>
      </c>
      <c r="AO128">
        <v>1216</v>
      </c>
      <c r="AP128">
        <v>3665.4700000000003</v>
      </c>
      <c r="AQ128">
        <v>6472.120000000001</v>
      </c>
      <c r="AR128">
        <v>33527.88</v>
      </c>
    </row>
    <row r="129" spans="1:44" ht="15">
      <c r="A129">
        <v>3271</v>
      </c>
      <c r="B129" t="s">
        <v>668</v>
      </c>
      <c r="C129">
        <v>5300135547</v>
      </c>
      <c r="D129">
        <v>44256</v>
      </c>
      <c r="E129" t="s">
        <v>242</v>
      </c>
      <c r="F129">
        <v>20000</v>
      </c>
      <c r="G129">
        <v>20000</v>
      </c>
      <c r="H129">
        <v>20000</v>
      </c>
      <c r="I129">
        <v>1282</v>
      </c>
      <c r="J129">
        <v>18718</v>
      </c>
      <c r="K129">
        <v>0</v>
      </c>
      <c r="L129">
        <v>0</v>
      </c>
      <c r="M129">
        <v>0</v>
      </c>
      <c r="N129">
        <v>0</v>
      </c>
      <c r="O129">
        <v>574</v>
      </c>
      <c r="P129">
        <v>100</v>
      </c>
      <c r="Q129">
        <v>0</v>
      </c>
      <c r="R129">
        <v>608</v>
      </c>
      <c r="S129">
        <v>1282</v>
      </c>
      <c r="U129">
        <f t="shared" si="17"/>
        <v>100</v>
      </c>
      <c r="V129" t="b">
        <f t="shared" si="9"/>
        <v>1</v>
      </c>
      <c r="W129" t="b">
        <f t="shared" si="10"/>
        <v>1</v>
      </c>
      <c r="X129">
        <f t="shared" si="11"/>
        <v>0</v>
      </c>
      <c r="Y129">
        <f t="shared" si="12"/>
        <v>0</v>
      </c>
      <c r="Z129">
        <f t="shared" si="13"/>
        <v>0</v>
      </c>
      <c r="AA129">
        <f t="shared" si="14"/>
        <v>0</v>
      </c>
      <c r="AB129">
        <f t="shared" si="15"/>
        <v>0</v>
      </c>
      <c r="AC129">
        <f t="shared" si="16"/>
        <v>0</v>
      </c>
      <c r="AE129" t="s">
        <v>668</v>
      </c>
      <c r="AF129" t="s">
        <v>656</v>
      </c>
      <c r="AG129" t="s">
        <v>242</v>
      </c>
      <c r="AH129" t="s">
        <v>20</v>
      </c>
      <c r="AI129" t="s">
        <v>29</v>
      </c>
      <c r="AJ129">
        <v>20000</v>
      </c>
      <c r="AK129">
        <v>0</v>
      </c>
      <c r="AL129">
        <v>20000</v>
      </c>
      <c r="AM129">
        <v>574</v>
      </c>
      <c r="AN129">
        <v>0</v>
      </c>
      <c r="AO129">
        <v>608</v>
      </c>
      <c r="AP129">
        <v>100</v>
      </c>
      <c r="AQ129">
        <v>1282</v>
      </c>
      <c r="AR129">
        <v>18718</v>
      </c>
    </row>
    <row r="130" spans="1:44" ht="15">
      <c r="A130">
        <v>3167</v>
      </c>
      <c r="B130" t="s">
        <v>258</v>
      </c>
      <c r="C130">
        <v>107239436</v>
      </c>
      <c r="D130">
        <v>44169</v>
      </c>
      <c r="E130" t="s">
        <v>242</v>
      </c>
      <c r="F130">
        <v>20000</v>
      </c>
      <c r="G130">
        <v>20000</v>
      </c>
      <c r="H130">
        <v>20000</v>
      </c>
      <c r="I130">
        <v>1182</v>
      </c>
      <c r="J130">
        <v>18818</v>
      </c>
      <c r="K130">
        <v>0</v>
      </c>
      <c r="L130">
        <v>0</v>
      </c>
      <c r="M130">
        <v>0</v>
      </c>
      <c r="N130">
        <v>0</v>
      </c>
      <c r="O130">
        <v>574</v>
      </c>
      <c r="P130">
        <v>0</v>
      </c>
      <c r="Q130">
        <v>0</v>
      </c>
      <c r="R130">
        <v>608</v>
      </c>
      <c r="S130">
        <v>1182</v>
      </c>
      <c r="U130">
        <f t="shared" si="17"/>
        <v>0</v>
      </c>
      <c r="V130" t="b">
        <f aca="true" t="shared" si="18" ref="V130:V193">+AE130=B130</f>
        <v>1</v>
      </c>
      <c r="W130" t="b">
        <f aca="true" t="shared" si="19" ref="W130:W193">+AG130=E130</f>
        <v>1</v>
      </c>
      <c r="X130">
        <f aca="true" t="shared" si="20" ref="X130:X193">+F130-AJ130</f>
        <v>0</v>
      </c>
      <c r="Y130">
        <f aca="true" t="shared" si="21" ref="Y130:Y193">+AL130-H130</f>
        <v>0</v>
      </c>
      <c r="Z130">
        <f aca="true" t="shared" si="22" ref="Z130:Z193">+U130-AP130</f>
        <v>0</v>
      </c>
      <c r="AA130">
        <f aca="true" t="shared" si="23" ref="AA130:AA193">+AN130-K130</f>
        <v>0</v>
      </c>
      <c r="AB130">
        <f aca="true" t="shared" si="24" ref="AB130:AB193">+AM130-O130</f>
        <v>0</v>
      </c>
      <c r="AC130">
        <f aca="true" t="shared" si="25" ref="AC130:AC193">+R130-AO130</f>
        <v>0</v>
      </c>
      <c r="AE130" t="s">
        <v>258</v>
      </c>
      <c r="AF130" t="s">
        <v>209</v>
      </c>
      <c r="AG130" t="s">
        <v>242</v>
      </c>
      <c r="AH130" t="s">
        <v>20</v>
      </c>
      <c r="AI130" t="s">
        <v>29</v>
      </c>
      <c r="AJ130">
        <v>20000</v>
      </c>
      <c r="AK130">
        <v>0</v>
      </c>
      <c r="AL130">
        <v>20000</v>
      </c>
      <c r="AM130">
        <v>574</v>
      </c>
      <c r="AN130">
        <v>0</v>
      </c>
      <c r="AO130">
        <v>608</v>
      </c>
      <c r="AP130">
        <v>0</v>
      </c>
      <c r="AQ130">
        <v>1182</v>
      </c>
      <c r="AR130">
        <v>18818</v>
      </c>
    </row>
    <row r="131" spans="1:44" ht="15">
      <c r="A131">
        <v>3354</v>
      </c>
      <c r="B131" t="s">
        <v>158</v>
      </c>
      <c r="C131">
        <v>400246294</v>
      </c>
      <c r="D131">
        <v>44835</v>
      </c>
      <c r="E131" t="s">
        <v>149</v>
      </c>
      <c r="F131">
        <v>20000</v>
      </c>
      <c r="G131">
        <v>20000</v>
      </c>
      <c r="H131">
        <v>20000</v>
      </c>
      <c r="I131">
        <v>1182</v>
      </c>
      <c r="J131">
        <v>18818</v>
      </c>
      <c r="K131">
        <v>0</v>
      </c>
      <c r="L131">
        <v>0</v>
      </c>
      <c r="M131">
        <v>0</v>
      </c>
      <c r="N131">
        <v>0</v>
      </c>
      <c r="O131">
        <v>574</v>
      </c>
      <c r="P131">
        <v>0</v>
      </c>
      <c r="Q131">
        <v>0</v>
      </c>
      <c r="R131">
        <v>608</v>
      </c>
      <c r="S131">
        <v>1182</v>
      </c>
      <c r="U131">
        <f aca="true" t="shared" si="26" ref="U131:U194">+L131+M131+N131+P131+Q131</f>
        <v>0</v>
      </c>
      <c r="V131" t="b">
        <f t="shared" si="18"/>
        <v>1</v>
      </c>
      <c r="W131" t="b">
        <f t="shared" si="19"/>
        <v>1</v>
      </c>
      <c r="X131">
        <f t="shared" si="20"/>
        <v>0</v>
      </c>
      <c r="Y131">
        <f t="shared" si="21"/>
        <v>0</v>
      </c>
      <c r="Z131">
        <f t="shared" si="22"/>
        <v>0</v>
      </c>
      <c r="AA131">
        <f t="shared" si="23"/>
        <v>0</v>
      </c>
      <c r="AB131">
        <f t="shared" si="24"/>
        <v>0</v>
      </c>
      <c r="AC131">
        <f t="shared" si="25"/>
        <v>0</v>
      </c>
      <c r="AE131" t="s">
        <v>158</v>
      </c>
      <c r="AF131" t="s">
        <v>159</v>
      </c>
      <c r="AG131" t="s">
        <v>149</v>
      </c>
      <c r="AH131" t="s">
        <v>20</v>
      </c>
      <c r="AI131" t="s">
        <v>21</v>
      </c>
      <c r="AJ131">
        <v>20000</v>
      </c>
      <c r="AK131">
        <v>0</v>
      </c>
      <c r="AL131">
        <v>20000</v>
      </c>
      <c r="AM131">
        <v>574</v>
      </c>
      <c r="AN131">
        <v>0</v>
      </c>
      <c r="AO131">
        <v>608</v>
      </c>
      <c r="AP131">
        <v>0</v>
      </c>
      <c r="AQ131">
        <v>1182</v>
      </c>
      <c r="AR131">
        <v>18818</v>
      </c>
    </row>
    <row r="132" spans="1:44" ht="15">
      <c r="A132">
        <v>3734</v>
      </c>
      <c r="B132" t="s">
        <v>898</v>
      </c>
      <c r="C132">
        <v>40227016751</v>
      </c>
      <c r="D132">
        <v>44774</v>
      </c>
      <c r="E132" t="s">
        <v>55</v>
      </c>
      <c r="F132">
        <v>20000</v>
      </c>
      <c r="G132">
        <v>20000</v>
      </c>
      <c r="H132">
        <v>20000</v>
      </c>
      <c r="I132">
        <v>1182</v>
      </c>
      <c r="J132">
        <v>18818</v>
      </c>
      <c r="K132">
        <v>0</v>
      </c>
      <c r="L132">
        <v>0</v>
      </c>
      <c r="M132">
        <v>0</v>
      </c>
      <c r="N132">
        <v>0</v>
      </c>
      <c r="O132">
        <v>574</v>
      </c>
      <c r="P132">
        <v>0</v>
      </c>
      <c r="Q132">
        <v>0</v>
      </c>
      <c r="R132">
        <v>608</v>
      </c>
      <c r="S132">
        <v>1182</v>
      </c>
      <c r="U132">
        <f t="shared" si="26"/>
        <v>0</v>
      </c>
      <c r="V132" t="b">
        <f t="shared" si="18"/>
        <v>0</v>
      </c>
      <c r="W132" t="b">
        <f t="shared" si="19"/>
        <v>1</v>
      </c>
      <c r="X132">
        <f t="shared" si="20"/>
        <v>0</v>
      </c>
      <c r="Y132">
        <f t="shared" si="21"/>
        <v>0</v>
      </c>
      <c r="Z132">
        <f t="shared" si="22"/>
        <v>0</v>
      </c>
      <c r="AA132">
        <f t="shared" si="23"/>
        <v>0</v>
      </c>
      <c r="AB132">
        <f t="shared" si="24"/>
        <v>0</v>
      </c>
      <c r="AC132">
        <f t="shared" si="25"/>
        <v>0</v>
      </c>
      <c r="AE132" t="s">
        <v>374</v>
      </c>
      <c r="AF132" t="s">
        <v>359</v>
      </c>
      <c r="AG132" t="s">
        <v>55</v>
      </c>
      <c r="AH132" t="s">
        <v>20</v>
      </c>
      <c r="AI132" t="s">
        <v>29</v>
      </c>
      <c r="AJ132">
        <v>20000</v>
      </c>
      <c r="AK132">
        <v>0</v>
      </c>
      <c r="AL132">
        <v>20000</v>
      </c>
      <c r="AM132">
        <v>574</v>
      </c>
      <c r="AN132">
        <v>0</v>
      </c>
      <c r="AO132">
        <v>608</v>
      </c>
      <c r="AP132">
        <v>0</v>
      </c>
      <c r="AQ132">
        <v>1182</v>
      </c>
      <c r="AR132">
        <v>18818</v>
      </c>
    </row>
    <row r="133" spans="1:44" ht="15">
      <c r="A133">
        <v>1171</v>
      </c>
      <c r="B133" t="s">
        <v>293</v>
      </c>
      <c r="C133">
        <v>117135160</v>
      </c>
      <c r="D133">
        <v>38238</v>
      </c>
      <c r="E133" t="s">
        <v>294</v>
      </c>
      <c r="F133">
        <v>60000</v>
      </c>
      <c r="G133">
        <v>60000</v>
      </c>
      <c r="H133">
        <v>60000</v>
      </c>
      <c r="I133">
        <v>8624.1</v>
      </c>
      <c r="J133">
        <v>51375.9</v>
      </c>
      <c r="K133">
        <v>3169.17</v>
      </c>
      <c r="L133">
        <v>1587.38</v>
      </c>
      <c r="M133">
        <v>0</v>
      </c>
      <c r="N133">
        <v>0</v>
      </c>
      <c r="O133">
        <v>1722</v>
      </c>
      <c r="P133">
        <v>100</v>
      </c>
      <c r="Q133">
        <v>221.55</v>
      </c>
      <c r="R133">
        <v>1824</v>
      </c>
      <c r="S133">
        <v>8624.1</v>
      </c>
      <c r="U133">
        <f t="shared" si="26"/>
        <v>1908.93</v>
      </c>
      <c r="V133" t="b">
        <f t="shared" si="18"/>
        <v>1</v>
      </c>
      <c r="W133" t="b">
        <f t="shared" si="19"/>
        <v>1</v>
      </c>
      <c r="X133">
        <f t="shared" si="20"/>
        <v>0</v>
      </c>
      <c r="Y133">
        <f t="shared" si="21"/>
        <v>0</v>
      </c>
      <c r="Z133">
        <f t="shared" si="22"/>
        <v>0</v>
      </c>
      <c r="AA133">
        <f t="shared" si="23"/>
        <v>0</v>
      </c>
      <c r="AB133">
        <f t="shared" si="24"/>
        <v>0</v>
      </c>
      <c r="AC133">
        <f t="shared" si="25"/>
        <v>0</v>
      </c>
      <c r="AE133" t="s">
        <v>293</v>
      </c>
      <c r="AF133" t="s">
        <v>287</v>
      </c>
      <c r="AG133" t="s">
        <v>294</v>
      </c>
      <c r="AH133" t="s">
        <v>20</v>
      </c>
      <c r="AI133" t="s">
        <v>29</v>
      </c>
      <c r="AJ133">
        <v>60000</v>
      </c>
      <c r="AK133">
        <v>0</v>
      </c>
      <c r="AL133">
        <v>60000</v>
      </c>
      <c r="AM133">
        <v>1722</v>
      </c>
      <c r="AN133">
        <v>3169.17</v>
      </c>
      <c r="AO133">
        <v>1824</v>
      </c>
      <c r="AP133">
        <v>1908.93</v>
      </c>
      <c r="AQ133">
        <v>8624.1</v>
      </c>
      <c r="AR133">
        <v>51375.9</v>
      </c>
    </row>
    <row r="134" spans="1:44" ht="15">
      <c r="A134">
        <v>3584</v>
      </c>
      <c r="B134" t="s">
        <v>331</v>
      </c>
      <c r="C134">
        <v>800335275</v>
      </c>
      <c r="D134">
        <v>44621</v>
      </c>
      <c r="E134" t="s">
        <v>332</v>
      </c>
      <c r="F134">
        <v>50000</v>
      </c>
      <c r="G134">
        <v>50000</v>
      </c>
      <c r="H134">
        <v>50000</v>
      </c>
      <c r="I134">
        <v>4909</v>
      </c>
      <c r="J134">
        <v>45091</v>
      </c>
      <c r="K134">
        <v>1854</v>
      </c>
      <c r="L134">
        <v>0</v>
      </c>
      <c r="M134">
        <v>0</v>
      </c>
      <c r="N134">
        <v>0</v>
      </c>
      <c r="O134">
        <v>1435</v>
      </c>
      <c r="P134">
        <v>100</v>
      </c>
      <c r="Q134">
        <v>0</v>
      </c>
      <c r="R134">
        <v>1520</v>
      </c>
      <c r="S134">
        <v>4909</v>
      </c>
      <c r="U134">
        <f t="shared" si="26"/>
        <v>100</v>
      </c>
      <c r="V134" t="b">
        <f t="shared" si="18"/>
        <v>1</v>
      </c>
      <c r="W134" t="b">
        <f t="shared" si="19"/>
        <v>1</v>
      </c>
      <c r="X134">
        <f t="shared" si="20"/>
        <v>0</v>
      </c>
      <c r="Y134">
        <f t="shared" si="21"/>
        <v>0</v>
      </c>
      <c r="Z134">
        <f t="shared" si="22"/>
        <v>0</v>
      </c>
      <c r="AA134">
        <f t="shared" si="23"/>
        <v>0</v>
      </c>
      <c r="AB134">
        <f t="shared" si="24"/>
        <v>0</v>
      </c>
      <c r="AC134">
        <f t="shared" si="25"/>
        <v>0</v>
      </c>
      <c r="AE134" t="s">
        <v>331</v>
      </c>
      <c r="AF134" t="s">
        <v>324</v>
      </c>
      <c r="AG134" t="s">
        <v>332</v>
      </c>
      <c r="AH134" t="s">
        <v>20</v>
      </c>
      <c r="AI134" t="s">
        <v>29</v>
      </c>
      <c r="AJ134">
        <v>50000</v>
      </c>
      <c r="AK134">
        <v>0</v>
      </c>
      <c r="AL134">
        <v>50000</v>
      </c>
      <c r="AM134">
        <v>1435</v>
      </c>
      <c r="AN134">
        <v>1854</v>
      </c>
      <c r="AO134">
        <v>1520</v>
      </c>
      <c r="AP134">
        <v>100</v>
      </c>
      <c r="AQ134">
        <v>4909</v>
      </c>
      <c r="AR134">
        <v>45091</v>
      </c>
    </row>
    <row r="135" spans="1:44" ht="15">
      <c r="A135">
        <v>2586</v>
      </c>
      <c r="B135" t="s">
        <v>259</v>
      </c>
      <c r="C135">
        <v>104191184</v>
      </c>
      <c r="D135">
        <v>42870</v>
      </c>
      <c r="E135" t="s">
        <v>242</v>
      </c>
      <c r="F135">
        <v>20000</v>
      </c>
      <c r="G135">
        <v>20000</v>
      </c>
      <c r="H135">
        <v>20000</v>
      </c>
      <c r="I135">
        <v>1674.49</v>
      </c>
      <c r="J135">
        <v>18325.51</v>
      </c>
      <c r="K135">
        <v>0</v>
      </c>
      <c r="L135">
        <v>0</v>
      </c>
      <c r="M135">
        <v>0</v>
      </c>
      <c r="N135">
        <v>0</v>
      </c>
      <c r="O135">
        <v>574</v>
      </c>
      <c r="P135">
        <v>100</v>
      </c>
      <c r="Q135">
        <v>392.49</v>
      </c>
      <c r="R135">
        <v>608</v>
      </c>
      <c r="S135">
        <v>1674.49</v>
      </c>
      <c r="U135">
        <f t="shared" si="26"/>
        <v>492.49</v>
      </c>
      <c r="V135" t="b">
        <f t="shared" si="18"/>
        <v>1</v>
      </c>
      <c r="W135" t="b">
        <f t="shared" si="19"/>
        <v>1</v>
      </c>
      <c r="X135">
        <f t="shared" si="20"/>
        <v>0</v>
      </c>
      <c r="Y135">
        <f t="shared" si="21"/>
        <v>0</v>
      </c>
      <c r="Z135">
        <f t="shared" si="22"/>
        <v>0</v>
      </c>
      <c r="AA135">
        <f t="shared" si="23"/>
        <v>0</v>
      </c>
      <c r="AB135">
        <f t="shared" si="24"/>
        <v>0</v>
      </c>
      <c r="AC135">
        <f t="shared" si="25"/>
        <v>0</v>
      </c>
      <c r="AE135" t="s">
        <v>259</v>
      </c>
      <c r="AF135" t="s">
        <v>209</v>
      </c>
      <c r="AG135" t="s">
        <v>242</v>
      </c>
      <c r="AH135" t="s">
        <v>20</v>
      </c>
      <c r="AI135" t="s">
        <v>29</v>
      </c>
      <c r="AJ135">
        <v>20000</v>
      </c>
      <c r="AK135">
        <v>0</v>
      </c>
      <c r="AL135">
        <v>20000</v>
      </c>
      <c r="AM135">
        <v>574</v>
      </c>
      <c r="AN135">
        <v>0</v>
      </c>
      <c r="AO135">
        <v>608</v>
      </c>
      <c r="AP135">
        <v>492.49</v>
      </c>
      <c r="AQ135">
        <v>1674.49</v>
      </c>
      <c r="AR135">
        <v>18325.51</v>
      </c>
    </row>
    <row r="136" spans="1:44" ht="15">
      <c r="A136">
        <v>3251</v>
      </c>
      <c r="B136" t="s">
        <v>669</v>
      </c>
      <c r="C136">
        <v>5300207767</v>
      </c>
      <c r="D136">
        <v>44228</v>
      </c>
      <c r="E136" t="s">
        <v>242</v>
      </c>
      <c r="F136">
        <v>20000</v>
      </c>
      <c r="G136">
        <v>20000</v>
      </c>
      <c r="H136">
        <v>20000</v>
      </c>
      <c r="I136">
        <v>1282</v>
      </c>
      <c r="J136">
        <v>18718</v>
      </c>
      <c r="K136">
        <v>0</v>
      </c>
      <c r="L136">
        <v>0</v>
      </c>
      <c r="M136">
        <v>0</v>
      </c>
      <c r="N136">
        <v>0</v>
      </c>
      <c r="O136">
        <v>574</v>
      </c>
      <c r="P136">
        <v>100</v>
      </c>
      <c r="Q136">
        <v>0</v>
      </c>
      <c r="R136">
        <v>608</v>
      </c>
      <c r="S136">
        <v>1282</v>
      </c>
      <c r="U136">
        <f t="shared" si="26"/>
        <v>100</v>
      </c>
      <c r="V136" t="b">
        <f t="shared" si="18"/>
        <v>1</v>
      </c>
      <c r="W136" t="b">
        <f t="shared" si="19"/>
        <v>1</v>
      </c>
      <c r="X136">
        <f t="shared" si="20"/>
        <v>0</v>
      </c>
      <c r="Y136">
        <f t="shared" si="21"/>
        <v>0</v>
      </c>
      <c r="Z136">
        <f t="shared" si="22"/>
        <v>0</v>
      </c>
      <c r="AA136">
        <f t="shared" si="23"/>
        <v>0</v>
      </c>
      <c r="AB136">
        <f t="shared" si="24"/>
        <v>0</v>
      </c>
      <c r="AC136">
        <f t="shared" si="25"/>
        <v>0</v>
      </c>
      <c r="AE136" t="s">
        <v>669</v>
      </c>
      <c r="AF136" t="s">
        <v>656</v>
      </c>
      <c r="AG136" t="s">
        <v>242</v>
      </c>
      <c r="AH136" t="s">
        <v>20</v>
      </c>
      <c r="AI136" t="s">
        <v>29</v>
      </c>
      <c r="AJ136">
        <v>20000</v>
      </c>
      <c r="AK136">
        <v>0</v>
      </c>
      <c r="AL136">
        <v>20000</v>
      </c>
      <c r="AM136">
        <v>574</v>
      </c>
      <c r="AN136">
        <v>0</v>
      </c>
      <c r="AO136">
        <v>608</v>
      </c>
      <c r="AP136">
        <v>100</v>
      </c>
      <c r="AQ136">
        <v>1282</v>
      </c>
      <c r="AR136">
        <v>18718</v>
      </c>
    </row>
    <row r="137" spans="1:44" ht="15">
      <c r="A137">
        <v>2874</v>
      </c>
      <c r="B137" t="s">
        <v>65</v>
      </c>
      <c r="C137">
        <v>22400588319</v>
      </c>
      <c r="D137">
        <v>43709</v>
      </c>
      <c r="E137" t="s">
        <v>64</v>
      </c>
      <c r="F137">
        <v>60000</v>
      </c>
      <c r="G137">
        <v>60000</v>
      </c>
      <c r="H137">
        <v>60000</v>
      </c>
      <c r="I137">
        <v>7132.65</v>
      </c>
      <c r="J137">
        <v>52867.35</v>
      </c>
      <c r="K137">
        <v>3486.65</v>
      </c>
      <c r="L137">
        <v>0</v>
      </c>
      <c r="M137">
        <v>0</v>
      </c>
      <c r="N137">
        <v>0</v>
      </c>
      <c r="O137">
        <v>1722</v>
      </c>
      <c r="P137">
        <v>100</v>
      </c>
      <c r="Q137">
        <v>0</v>
      </c>
      <c r="R137">
        <v>1824</v>
      </c>
      <c r="S137">
        <v>7132.65</v>
      </c>
      <c r="U137">
        <f t="shared" si="26"/>
        <v>100</v>
      </c>
      <c r="V137" t="b">
        <f t="shared" si="18"/>
        <v>1</v>
      </c>
      <c r="W137" t="b">
        <f t="shared" si="19"/>
        <v>1</v>
      </c>
      <c r="X137">
        <f t="shared" si="20"/>
        <v>0</v>
      </c>
      <c r="Y137">
        <f t="shared" si="21"/>
        <v>0</v>
      </c>
      <c r="Z137">
        <f t="shared" si="22"/>
        <v>0</v>
      </c>
      <c r="AA137">
        <f t="shared" si="23"/>
        <v>0</v>
      </c>
      <c r="AB137">
        <f t="shared" si="24"/>
        <v>0</v>
      </c>
      <c r="AC137">
        <f t="shared" si="25"/>
        <v>0</v>
      </c>
      <c r="AE137" t="s">
        <v>65</v>
      </c>
      <c r="AF137" t="s">
        <v>61</v>
      </c>
      <c r="AG137" t="s">
        <v>64</v>
      </c>
      <c r="AH137" t="s">
        <v>66</v>
      </c>
      <c r="AI137" t="s">
        <v>29</v>
      </c>
      <c r="AJ137">
        <v>60000</v>
      </c>
      <c r="AK137">
        <v>0</v>
      </c>
      <c r="AL137">
        <v>60000</v>
      </c>
      <c r="AM137">
        <v>1722</v>
      </c>
      <c r="AN137">
        <v>3486.65</v>
      </c>
      <c r="AO137">
        <v>1824</v>
      </c>
      <c r="AP137">
        <v>100</v>
      </c>
      <c r="AQ137">
        <v>7132.65</v>
      </c>
      <c r="AR137">
        <v>52867.35</v>
      </c>
    </row>
    <row r="138" spans="1:44" ht="15">
      <c r="A138">
        <v>2772</v>
      </c>
      <c r="B138" t="s">
        <v>738</v>
      </c>
      <c r="C138">
        <v>2301029647</v>
      </c>
      <c r="D138">
        <v>43497</v>
      </c>
      <c r="E138" t="s">
        <v>407</v>
      </c>
      <c r="F138">
        <v>40000</v>
      </c>
      <c r="G138">
        <v>40000</v>
      </c>
      <c r="H138">
        <v>40000</v>
      </c>
      <c r="I138">
        <v>2906.65</v>
      </c>
      <c r="J138">
        <v>37093.35</v>
      </c>
      <c r="K138">
        <v>442.65</v>
      </c>
      <c r="L138">
        <v>0</v>
      </c>
      <c r="M138">
        <v>0</v>
      </c>
      <c r="N138">
        <v>0</v>
      </c>
      <c r="O138">
        <v>1148</v>
      </c>
      <c r="P138">
        <v>100</v>
      </c>
      <c r="Q138">
        <v>0</v>
      </c>
      <c r="R138">
        <v>1216</v>
      </c>
      <c r="S138">
        <v>2906.65</v>
      </c>
      <c r="U138">
        <f t="shared" si="26"/>
        <v>100</v>
      </c>
      <c r="V138" t="b">
        <f t="shared" si="18"/>
        <v>1</v>
      </c>
      <c r="W138" t="b">
        <f t="shared" si="19"/>
        <v>1</v>
      </c>
      <c r="X138">
        <f t="shared" si="20"/>
        <v>0</v>
      </c>
      <c r="Y138">
        <f t="shared" si="21"/>
        <v>0</v>
      </c>
      <c r="Z138">
        <f t="shared" si="22"/>
        <v>0</v>
      </c>
      <c r="AA138">
        <f t="shared" si="23"/>
        <v>0</v>
      </c>
      <c r="AB138">
        <f t="shared" si="24"/>
        <v>0</v>
      </c>
      <c r="AC138">
        <f t="shared" si="25"/>
        <v>0</v>
      </c>
      <c r="AE138" t="s">
        <v>738</v>
      </c>
      <c r="AF138" t="s">
        <v>699</v>
      </c>
      <c r="AG138" t="s">
        <v>407</v>
      </c>
      <c r="AH138" t="s">
        <v>20</v>
      </c>
      <c r="AI138" t="s">
        <v>29</v>
      </c>
      <c r="AJ138">
        <v>40000</v>
      </c>
      <c r="AK138">
        <v>0</v>
      </c>
      <c r="AL138">
        <v>40000</v>
      </c>
      <c r="AM138">
        <v>1148</v>
      </c>
      <c r="AN138">
        <v>442.65</v>
      </c>
      <c r="AO138">
        <v>1216</v>
      </c>
      <c r="AP138">
        <v>100</v>
      </c>
      <c r="AQ138">
        <v>2906.65</v>
      </c>
      <c r="AR138">
        <v>37093.35</v>
      </c>
    </row>
    <row r="139" spans="1:44" ht="15">
      <c r="A139">
        <v>3504</v>
      </c>
      <c r="B139" t="s">
        <v>716</v>
      </c>
      <c r="C139">
        <v>40223356912</v>
      </c>
      <c r="D139">
        <v>44470</v>
      </c>
      <c r="E139" t="s">
        <v>390</v>
      </c>
      <c r="F139">
        <v>50000</v>
      </c>
      <c r="G139">
        <v>50000</v>
      </c>
      <c r="H139">
        <v>50000</v>
      </c>
      <c r="I139">
        <v>4809</v>
      </c>
      <c r="J139">
        <v>45191</v>
      </c>
      <c r="K139">
        <v>1854</v>
      </c>
      <c r="L139">
        <v>0</v>
      </c>
      <c r="M139">
        <v>0</v>
      </c>
      <c r="N139">
        <v>0</v>
      </c>
      <c r="O139">
        <v>1435</v>
      </c>
      <c r="P139">
        <v>0</v>
      </c>
      <c r="Q139">
        <v>0</v>
      </c>
      <c r="R139">
        <v>1520</v>
      </c>
      <c r="S139">
        <v>4809</v>
      </c>
      <c r="U139">
        <f t="shared" si="26"/>
        <v>0</v>
      </c>
      <c r="V139" t="b">
        <f t="shared" si="18"/>
        <v>1</v>
      </c>
      <c r="W139" t="b">
        <f t="shared" si="19"/>
        <v>1</v>
      </c>
      <c r="X139">
        <f t="shared" si="20"/>
        <v>0</v>
      </c>
      <c r="Y139">
        <f t="shared" si="21"/>
        <v>0</v>
      </c>
      <c r="Z139">
        <f t="shared" si="22"/>
        <v>0</v>
      </c>
      <c r="AA139">
        <f t="shared" si="23"/>
        <v>0</v>
      </c>
      <c r="AB139">
        <f t="shared" si="24"/>
        <v>0</v>
      </c>
      <c r="AC139">
        <f t="shared" si="25"/>
        <v>0</v>
      </c>
      <c r="AE139" t="s">
        <v>716</v>
      </c>
      <c r="AF139" t="s">
        <v>699</v>
      </c>
      <c r="AG139" t="s">
        <v>390</v>
      </c>
      <c r="AH139" t="s">
        <v>20</v>
      </c>
      <c r="AI139" t="s">
        <v>29</v>
      </c>
      <c r="AJ139">
        <v>50000</v>
      </c>
      <c r="AK139">
        <v>0</v>
      </c>
      <c r="AL139">
        <v>50000</v>
      </c>
      <c r="AM139">
        <v>1435</v>
      </c>
      <c r="AN139">
        <v>1854</v>
      </c>
      <c r="AO139">
        <v>1520</v>
      </c>
      <c r="AP139">
        <v>0</v>
      </c>
      <c r="AQ139">
        <v>4809</v>
      </c>
      <c r="AR139">
        <v>45191</v>
      </c>
    </row>
    <row r="140" spans="1:44" ht="15">
      <c r="A140">
        <v>3579</v>
      </c>
      <c r="B140" t="s">
        <v>841</v>
      </c>
      <c r="C140">
        <v>40208820031</v>
      </c>
      <c r="D140">
        <v>44621</v>
      </c>
      <c r="E140" t="s">
        <v>55</v>
      </c>
      <c r="F140">
        <v>20000</v>
      </c>
      <c r="G140">
        <v>20000</v>
      </c>
      <c r="H140">
        <v>20000</v>
      </c>
      <c r="I140">
        <v>1182</v>
      </c>
      <c r="J140">
        <v>18818</v>
      </c>
      <c r="K140">
        <v>0</v>
      </c>
      <c r="L140">
        <v>0</v>
      </c>
      <c r="M140">
        <v>0</v>
      </c>
      <c r="N140">
        <v>0</v>
      </c>
      <c r="O140">
        <v>574</v>
      </c>
      <c r="P140">
        <v>0</v>
      </c>
      <c r="Q140">
        <v>0</v>
      </c>
      <c r="R140">
        <v>608</v>
      </c>
      <c r="S140">
        <v>1182</v>
      </c>
      <c r="U140">
        <f t="shared" si="26"/>
        <v>0</v>
      </c>
      <c r="V140" t="b">
        <f t="shared" si="18"/>
        <v>1</v>
      </c>
      <c r="W140" t="b">
        <f t="shared" si="19"/>
        <v>1</v>
      </c>
      <c r="X140">
        <f t="shared" si="20"/>
        <v>0</v>
      </c>
      <c r="Y140">
        <f t="shared" si="21"/>
        <v>0</v>
      </c>
      <c r="Z140">
        <f t="shared" si="22"/>
        <v>0</v>
      </c>
      <c r="AA140">
        <f t="shared" si="23"/>
        <v>0</v>
      </c>
      <c r="AB140">
        <f t="shared" si="24"/>
        <v>0</v>
      </c>
      <c r="AC140">
        <f t="shared" si="25"/>
        <v>0</v>
      </c>
      <c r="AE140" t="s">
        <v>841</v>
      </c>
      <c r="AF140" t="s">
        <v>836</v>
      </c>
      <c r="AG140" t="s">
        <v>55</v>
      </c>
      <c r="AH140" t="s">
        <v>20</v>
      </c>
      <c r="AI140" t="s">
        <v>29</v>
      </c>
      <c r="AJ140">
        <v>20000</v>
      </c>
      <c r="AK140">
        <v>0</v>
      </c>
      <c r="AL140">
        <v>20000</v>
      </c>
      <c r="AM140">
        <v>574</v>
      </c>
      <c r="AN140">
        <v>0</v>
      </c>
      <c r="AO140">
        <v>608</v>
      </c>
      <c r="AP140">
        <v>0</v>
      </c>
      <c r="AQ140">
        <v>1182</v>
      </c>
      <c r="AR140">
        <v>18818</v>
      </c>
    </row>
    <row r="141" spans="1:44" ht="15">
      <c r="A141">
        <v>3154</v>
      </c>
      <c r="B141" t="s">
        <v>637</v>
      </c>
      <c r="C141">
        <v>500460969</v>
      </c>
      <c r="D141">
        <v>44166</v>
      </c>
      <c r="E141" t="s">
        <v>112</v>
      </c>
      <c r="F141">
        <v>30000</v>
      </c>
      <c r="G141">
        <v>30000</v>
      </c>
      <c r="H141">
        <v>30000</v>
      </c>
      <c r="I141">
        <v>1873</v>
      </c>
      <c r="J141">
        <v>28127</v>
      </c>
      <c r="K141">
        <v>0</v>
      </c>
      <c r="L141">
        <v>0</v>
      </c>
      <c r="M141">
        <v>0</v>
      </c>
      <c r="N141">
        <v>0</v>
      </c>
      <c r="O141">
        <v>861</v>
      </c>
      <c r="P141">
        <v>100</v>
      </c>
      <c r="Q141">
        <v>0</v>
      </c>
      <c r="R141">
        <v>912</v>
      </c>
      <c r="S141">
        <v>1873</v>
      </c>
      <c r="U141">
        <f t="shared" si="26"/>
        <v>100</v>
      </c>
      <c r="V141" t="b">
        <f t="shared" si="18"/>
        <v>1</v>
      </c>
      <c r="W141" t="b">
        <f t="shared" si="19"/>
        <v>1</v>
      </c>
      <c r="X141">
        <f t="shared" si="20"/>
        <v>0</v>
      </c>
      <c r="Y141">
        <f t="shared" si="21"/>
        <v>0</v>
      </c>
      <c r="Z141">
        <f t="shared" si="22"/>
        <v>0</v>
      </c>
      <c r="AA141">
        <f t="shared" si="23"/>
        <v>0</v>
      </c>
      <c r="AB141">
        <f t="shared" si="24"/>
        <v>0</v>
      </c>
      <c r="AC141">
        <f t="shared" si="25"/>
        <v>0</v>
      </c>
      <c r="AE141" t="s">
        <v>637</v>
      </c>
      <c r="AF141" t="s">
        <v>567</v>
      </c>
      <c r="AG141" t="s">
        <v>112</v>
      </c>
      <c r="AH141" t="s">
        <v>20</v>
      </c>
      <c r="AI141" t="s">
        <v>29</v>
      </c>
      <c r="AJ141">
        <v>30000</v>
      </c>
      <c r="AK141">
        <v>0</v>
      </c>
      <c r="AL141">
        <v>30000</v>
      </c>
      <c r="AM141">
        <v>861</v>
      </c>
      <c r="AN141">
        <v>0</v>
      </c>
      <c r="AO141">
        <v>912</v>
      </c>
      <c r="AP141">
        <v>100</v>
      </c>
      <c r="AQ141">
        <v>1873</v>
      </c>
      <c r="AR141">
        <v>28127</v>
      </c>
    </row>
    <row r="142" spans="1:44" ht="15">
      <c r="A142">
        <v>3394</v>
      </c>
      <c r="B142" t="s">
        <v>240</v>
      </c>
      <c r="C142">
        <v>40212935296</v>
      </c>
      <c r="D142">
        <v>44319</v>
      </c>
      <c r="E142" t="s">
        <v>215</v>
      </c>
      <c r="F142">
        <v>25000</v>
      </c>
      <c r="G142">
        <v>25000</v>
      </c>
      <c r="H142">
        <v>25000</v>
      </c>
      <c r="I142">
        <v>1699.05</v>
      </c>
      <c r="J142">
        <v>23300.95</v>
      </c>
      <c r="K142">
        <v>0</v>
      </c>
      <c r="L142">
        <v>0</v>
      </c>
      <c r="M142">
        <v>0</v>
      </c>
      <c r="N142">
        <v>0</v>
      </c>
      <c r="O142">
        <v>717.5</v>
      </c>
      <c r="P142">
        <v>0</v>
      </c>
      <c r="Q142">
        <v>221.55</v>
      </c>
      <c r="R142">
        <v>760</v>
      </c>
      <c r="S142">
        <v>1699.05</v>
      </c>
      <c r="U142">
        <f t="shared" si="26"/>
        <v>221.55</v>
      </c>
      <c r="V142" t="b">
        <f t="shared" si="18"/>
        <v>1</v>
      </c>
      <c r="W142" t="b">
        <f t="shared" si="19"/>
        <v>1</v>
      </c>
      <c r="X142">
        <f t="shared" si="20"/>
        <v>0</v>
      </c>
      <c r="Y142">
        <f t="shared" si="21"/>
        <v>0</v>
      </c>
      <c r="Z142">
        <f t="shared" si="22"/>
        <v>0</v>
      </c>
      <c r="AA142">
        <f t="shared" si="23"/>
        <v>0</v>
      </c>
      <c r="AB142">
        <f t="shared" si="24"/>
        <v>0</v>
      </c>
      <c r="AC142">
        <f t="shared" si="25"/>
        <v>0</v>
      </c>
      <c r="AE142" t="s">
        <v>240</v>
      </c>
      <c r="AF142" t="s">
        <v>209</v>
      </c>
      <c r="AG142" t="s">
        <v>215</v>
      </c>
      <c r="AH142" t="s">
        <v>20</v>
      </c>
      <c r="AI142" t="s">
        <v>29</v>
      </c>
      <c r="AJ142">
        <v>25000</v>
      </c>
      <c r="AK142">
        <v>0</v>
      </c>
      <c r="AL142">
        <v>25000</v>
      </c>
      <c r="AM142">
        <v>717.5</v>
      </c>
      <c r="AN142">
        <v>0</v>
      </c>
      <c r="AO142">
        <v>760</v>
      </c>
      <c r="AP142">
        <v>221.55</v>
      </c>
      <c r="AQ142">
        <v>1699.05</v>
      </c>
      <c r="AR142">
        <v>23300.95</v>
      </c>
    </row>
    <row r="143" spans="1:44" ht="15">
      <c r="A143">
        <v>1589</v>
      </c>
      <c r="B143" t="s">
        <v>384</v>
      </c>
      <c r="C143">
        <v>2301024531</v>
      </c>
      <c r="D143">
        <v>39086</v>
      </c>
      <c r="E143" t="s">
        <v>386</v>
      </c>
      <c r="F143">
        <v>84000</v>
      </c>
      <c r="G143">
        <v>84000</v>
      </c>
      <c r="H143">
        <v>84000</v>
      </c>
      <c r="I143">
        <v>13527.79</v>
      </c>
      <c r="J143">
        <v>70472.21</v>
      </c>
      <c r="K143">
        <v>8341.84</v>
      </c>
      <c r="L143">
        <v>0</v>
      </c>
      <c r="M143">
        <v>0</v>
      </c>
      <c r="N143">
        <v>0</v>
      </c>
      <c r="O143">
        <v>2410.8</v>
      </c>
      <c r="P143">
        <v>0</v>
      </c>
      <c r="Q143">
        <v>221.55</v>
      </c>
      <c r="R143">
        <v>2553.6</v>
      </c>
      <c r="S143">
        <v>13527.79</v>
      </c>
      <c r="U143">
        <f t="shared" si="26"/>
        <v>221.55</v>
      </c>
      <c r="V143" t="b">
        <f t="shared" si="18"/>
        <v>1</v>
      </c>
      <c r="W143" t="b">
        <f t="shared" si="19"/>
        <v>1</v>
      </c>
      <c r="X143">
        <f t="shared" si="20"/>
        <v>0</v>
      </c>
      <c r="Y143">
        <f t="shared" si="21"/>
        <v>0</v>
      </c>
      <c r="Z143">
        <f t="shared" si="22"/>
        <v>0</v>
      </c>
      <c r="AA143">
        <f t="shared" si="23"/>
        <v>0</v>
      </c>
      <c r="AB143">
        <f t="shared" si="24"/>
        <v>0</v>
      </c>
      <c r="AC143">
        <f t="shared" si="25"/>
        <v>0</v>
      </c>
      <c r="AE143" t="s">
        <v>384</v>
      </c>
      <c r="AF143" t="s">
        <v>385</v>
      </c>
      <c r="AG143" t="s">
        <v>386</v>
      </c>
      <c r="AH143" t="s">
        <v>20</v>
      </c>
      <c r="AI143" t="s">
        <v>21</v>
      </c>
      <c r="AJ143">
        <v>84000</v>
      </c>
      <c r="AK143">
        <v>0</v>
      </c>
      <c r="AL143">
        <v>84000</v>
      </c>
      <c r="AM143">
        <v>2410.8</v>
      </c>
      <c r="AN143">
        <v>8341.84</v>
      </c>
      <c r="AO143">
        <v>2553.6</v>
      </c>
      <c r="AP143">
        <v>221.55</v>
      </c>
      <c r="AQ143">
        <v>13527.789999999999</v>
      </c>
      <c r="AR143">
        <v>70472.21</v>
      </c>
    </row>
    <row r="144" spans="1:44" ht="15">
      <c r="A144">
        <v>3536</v>
      </c>
      <c r="B144" t="s">
        <v>231</v>
      </c>
      <c r="C144">
        <v>800137457</v>
      </c>
      <c r="D144">
        <v>44531</v>
      </c>
      <c r="E144" t="s">
        <v>220</v>
      </c>
      <c r="F144">
        <v>30000</v>
      </c>
      <c r="G144">
        <v>30000</v>
      </c>
      <c r="H144">
        <v>30000</v>
      </c>
      <c r="I144">
        <v>1773</v>
      </c>
      <c r="J144">
        <v>28227</v>
      </c>
      <c r="K144">
        <v>0</v>
      </c>
      <c r="L144">
        <v>0</v>
      </c>
      <c r="M144">
        <v>0</v>
      </c>
      <c r="N144">
        <v>0</v>
      </c>
      <c r="O144">
        <v>861</v>
      </c>
      <c r="P144">
        <v>0</v>
      </c>
      <c r="Q144">
        <v>0</v>
      </c>
      <c r="R144">
        <v>912</v>
      </c>
      <c r="S144">
        <v>1773</v>
      </c>
      <c r="U144">
        <f t="shared" si="26"/>
        <v>0</v>
      </c>
      <c r="V144" t="b">
        <f t="shared" si="18"/>
        <v>1</v>
      </c>
      <c r="W144" t="b">
        <f t="shared" si="19"/>
        <v>1</v>
      </c>
      <c r="X144">
        <f t="shared" si="20"/>
        <v>0</v>
      </c>
      <c r="Y144">
        <f t="shared" si="21"/>
        <v>0</v>
      </c>
      <c r="Z144">
        <f t="shared" si="22"/>
        <v>0</v>
      </c>
      <c r="AA144">
        <f t="shared" si="23"/>
        <v>0</v>
      </c>
      <c r="AB144">
        <f t="shared" si="24"/>
        <v>0</v>
      </c>
      <c r="AC144">
        <f t="shared" si="25"/>
        <v>0</v>
      </c>
      <c r="AE144" t="s">
        <v>231</v>
      </c>
      <c r="AF144" t="s">
        <v>209</v>
      </c>
      <c r="AG144" t="s">
        <v>220</v>
      </c>
      <c r="AH144" t="s">
        <v>20</v>
      </c>
      <c r="AI144" t="s">
        <v>21</v>
      </c>
      <c r="AJ144">
        <v>30000</v>
      </c>
      <c r="AK144">
        <v>0</v>
      </c>
      <c r="AL144">
        <v>30000</v>
      </c>
      <c r="AM144">
        <v>861</v>
      </c>
      <c r="AN144">
        <v>0</v>
      </c>
      <c r="AO144">
        <v>912</v>
      </c>
      <c r="AP144">
        <v>0</v>
      </c>
      <c r="AQ144">
        <v>1773</v>
      </c>
      <c r="AR144">
        <v>28227</v>
      </c>
    </row>
    <row r="145" spans="1:44" ht="15">
      <c r="A145">
        <v>3291</v>
      </c>
      <c r="B145" t="s">
        <v>723</v>
      </c>
      <c r="C145">
        <v>400245593</v>
      </c>
      <c r="D145">
        <v>44256</v>
      </c>
      <c r="E145" t="s">
        <v>711</v>
      </c>
      <c r="F145">
        <v>50000</v>
      </c>
      <c r="G145">
        <v>50000</v>
      </c>
      <c r="H145">
        <v>50000</v>
      </c>
      <c r="I145">
        <v>4909</v>
      </c>
      <c r="J145">
        <v>45091</v>
      </c>
      <c r="K145">
        <v>1854</v>
      </c>
      <c r="L145">
        <v>0</v>
      </c>
      <c r="M145">
        <v>0</v>
      </c>
      <c r="N145">
        <v>0</v>
      </c>
      <c r="O145">
        <v>1435</v>
      </c>
      <c r="P145">
        <v>100</v>
      </c>
      <c r="Q145">
        <v>0</v>
      </c>
      <c r="R145">
        <v>1520</v>
      </c>
      <c r="S145">
        <v>4909</v>
      </c>
      <c r="U145">
        <f t="shared" si="26"/>
        <v>100</v>
      </c>
      <c r="V145" t="b">
        <f t="shared" si="18"/>
        <v>1</v>
      </c>
      <c r="W145" t="b">
        <f t="shared" si="19"/>
        <v>1</v>
      </c>
      <c r="X145">
        <f t="shared" si="20"/>
        <v>0</v>
      </c>
      <c r="Y145">
        <f t="shared" si="21"/>
        <v>0</v>
      </c>
      <c r="Z145">
        <f t="shared" si="22"/>
        <v>0</v>
      </c>
      <c r="AA145">
        <f t="shared" si="23"/>
        <v>0</v>
      </c>
      <c r="AB145">
        <f t="shared" si="24"/>
        <v>0</v>
      </c>
      <c r="AC145">
        <f t="shared" si="25"/>
        <v>0</v>
      </c>
      <c r="AE145" t="s">
        <v>723</v>
      </c>
      <c r="AF145" t="s">
        <v>699</v>
      </c>
      <c r="AG145" t="s">
        <v>711</v>
      </c>
      <c r="AH145" t="s">
        <v>20</v>
      </c>
      <c r="AI145" t="s">
        <v>29</v>
      </c>
      <c r="AJ145">
        <v>50000</v>
      </c>
      <c r="AK145">
        <v>0</v>
      </c>
      <c r="AL145">
        <v>50000</v>
      </c>
      <c r="AM145">
        <v>1435</v>
      </c>
      <c r="AN145">
        <v>1854</v>
      </c>
      <c r="AO145">
        <v>1520</v>
      </c>
      <c r="AP145">
        <v>100</v>
      </c>
      <c r="AQ145">
        <v>4909</v>
      </c>
      <c r="AR145">
        <v>45091</v>
      </c>
    </row>
    <row r="146" spans="1:44" ht="15">
      <c r="A146">
        <v>3285</v>
      </c>
      <c r="B146" t="s">
        <v>400</v>
      </c>
      <c r="C146">
        <v>800351975</v>
      </c>
      <c r="D146">
        <v>44256</v>
      </c>
      <c r="E146" t="s">
        <v>390</v>
      </c>
      <c r="F146">
        <v>50000</v>
      </c>
      <c r="G146">
        <v>50000</v>
      </c>
      <c r="H146">
        <v>50000</v>
      </c>
      <c r="I146">
        <v>5130.55</v>
      </c>
      <c r="J146">
        <v>44869.45</v>
      </c>
      <c r="K146">
        <v>1854</v>
      </c>
      <c r="L146">
        <v>0</v>
      </c>
      <c r="M146">
        <v>0</v>
      </c>
      <c r="N146">
        <v>0</v>
      </c>
      <c r="O146">
        <v>1435</v>
      </c>
      <c r="P146">
        <v>100</v>
      </c>
      <c r="Q146">
        <v>221.55</v>
      </c>
      <c r="R146">
        <v>1520</v>
      </c>
      <c r="S146">
        <v>5130.55</v>
      </c>
      <c r="U146">
        <f t="shared" si="26"/>
        <v>321.55</v>
      </c>
      <c r="V146" t="b">
        <f t="shared" si="18"/>
        <v>1</v>
      </c>
      <c r="W146" t="b">
        <f t="shared" si="19"/>
        <v>1</v>
      </c>
      <c r="X146">
        <f t="shared" si="20"/>
        <v>0</v>
      </c>
      <c r="Y146">
        <f t="shared" si="21"/>
        <v>0</v>
      </c>
      <c r="Z146">
        <f t="shared" si="22"/>
        <v>0</v>
      </c>
      <c r="AA146">
        <f t="shared" si="23"/>
        <v>0</v>
      </c>
      <c r="AB146">
        <f t="shared" si="24"/>
        <v>0</v>
      </c>
      <c r="AC146">
        <f t="shared" si="25"/>
        <v>0</v>
      </c>
      <c r="AE146" t="s">
        <v>400</v>
      </c>
      <c r="AF146" t="s">
        <v>385</v>
      </c>
      <c r="AG146" t="s">
        <v>390</v>
      </c>
      <c r="AH146" t="s">
        <v>20</v>
      </c>
      <c r="AI146" t="s">
        <v>21</v>
      </c>
      <c r="AJ146">
        <v>50000</v>
      </c>
      <c r="AK146">
        <v>0</v>
      </c>
      <c r="AL146">
        <v>50000</v>
      </c>
      <c r="AM146">
        <v>1435</v>
      </c>
      <c r="AN146">
        <v>1854</v>
      </c>
      <c r="AO146">
        <v>1520</v>
      </c>
      <c r="AP146">
        <v>321.55</v>
      </c>
      <c r="AQ146">
        <v>5130.55</v>
      </c>
      <c r="AR146">
        <v>44869.45</v>
      </c>
    </row>
    <row r="147" spans="1:44" ht="15">
      <c r="A147">
        <v>3270</v>
      </c>
      <c r="B147" t="s">
        <v>551</v>
      </c>
      <c r="C147">
        <v>1800410126</v>
      </c>
      <c r="D147">
        <v>44256</v>
      </c>
      <c r="E147" t="s">
        <v>407</v>
      </c>
      <c r="F147">
        <v>40000</v>
      </c>
      <c r="G147">
        <v>40000</v>
      </c>
      <c r="H147">
        <v>40000</v>
      </c>
      <c r="I147">
        <v>2806.65</v>
      </c>
      <c r="J147">
        <v>37193.35</v>
      </c>
      <c r="K147">
        <v>442.65</v>
      </c>
      <c r="L147">
        <v>0</v>
      </c>
      <c r="M147">
        <v>0</v>
      </c>
      <c r="N147">
        <v>0</v>
      </c>
      <c r="O147">
        <v>1148</v>
      </c>
      <c r="P147">
        <v>0</v>
      </c>
      <c r="Q147">
        <v>0</v>
      </c>
      <c r="R147">
        <v>1216</v>
      </c>
      <c r="S147">
        <v>2806.65</v>
      </c>
      <c r="U147">
        <f t="shared" si="26"/>
        <v>0</v>
      </c>
      <c r="V147" t="b">
        <f t="shared" si="18"/>
        <v>1</v>
      </c>
      <c r="W147" t="b">
        <f t="shared" si="19"/>
        <v>1</v>
      </c>
      <c r="X147">
        <f t="shared" si="20"/>
        <v>0</v>
      </c>
      <c r="Y147">
        <f t="shared" si="21"/>
        <v>0</v>
      </c>
      <c r="Z147">
        <f t="shared" si="22"/>
        <v>0</v>
      </c>
      <c r="AA147">
        <f t="shared" si="23"/>
        <v>0</v>
      </c>
      <c r="AB147">
        <f t="shared" si="24"/>
        <v>0</v>
      </c>
      <c r="AC147">
        <f t="shared" si="25"/>
        <v>0</v>
      </c>
      <c r="AE147" t="s">
        <v>551</v>
      </c>
      <c r="AF147" t="s">
        <v>548</v>
      </c>
      <c r="AG147" t="s">
        <v>407</v>
      </c>
      <c r="AH147" t="s">
        <v>20</v>
      </c>
      <c r="AI147" t="s">
        <v>21</v>
      </c>
      <c r="AJ147">
        <v>40000</v>
      </c>
      <c r="AK147">
        <v>0</v>
      </c>
      <c r="AL147">
        <v>40000</v>
      </c>
      <c r="AM147">
        <v>1148</v>
      </c>
      <c r="AN147">
        <v>442.65</v>
      </c>
      <c r="AO147">
        <v>1216</v>
      </c>
      <c r="AP147">
        <v>0</v>
      </c>
      <c r="AQ147">
        <v>2806.65</v>
      </c>
      <c r="AR147">
        <v>37193.35</v>
      </c>
    </row>
    <row r="148" spans="1:44" ht="15">
      <c r="A148">
        <v>3450</v>
      </c>
      <c r="B148" t="s">
        <v>769</v>
      </c>
      <c r="C148">
        <v>116017666</v>
      </c>
      <c r="D148">
        <v>44378</v>
      </c>
      <c r="E148" t="s">
        <v>770</v>
      </c>
      <c r="F148">
        <v>42000</v>
      </c>
      <c r="G148">
        <v>42000</v>
      </c>
      <c r="H148">
        <v>42000</v>
      </c>
      <c r="I148">
        <v>3207.12</v>
      </c>
      <c r="J148">
        <v>38792.88</v>
      </c>
      <c r="K148">
        <v>724.92</v>
      </c>
      <c r="L148">
        <v>0</v>
      </c>
      <c r="M148">
        <v>0</v>
      </c>
      <c r="N148">
        <v>0</v>
      </c>
      <c r="O148">
        <v>1205.4</v>
      </c>
      <c r="P148">
        <v>0</v>
      </c>
      <c r="Q148">
        <v>0</v>
      </c>
      <c r="R148">
        <v>1276.8</v>
      </c>
      <c r="S148">
        <v>3207.12</v>
      </c>
      <c r="U148">
        <f t="shared" si="26"/>
        <v>0</v>
      </c>
      <c r="V148" t="b">
        <f t="shared" si="18"/>
        <v>1</v>
      </c>
      <c r="W148" t="b">
        <f t="shared" si="19"/>
        <v>1</v>
      </c>
      <c r="X148">
        <f t="shared" si="20"/>
        <v>0</v>
      </c>
      <c r="Y148">
        <f t="shared" si="21"/>
        <v>0</v>
      </c>
      <c r="Z148">
        <f t="shared" si="22"/>
        <v>0</v>
      </c>
      <c r="AA148">
        <f t="shared" si="23"/>
        <v>0</v>
      </c>
      <c r="AB148">
        <f t="shared" si="24"/>
        <v>0</v>
      </c>
      <c r="AC148">
        <f t="shared" si="25"/>
        <v>0</v>
      </c>
      <c r="AE148" t="s">
        <v>769</v>
      </c>
      <c r="AF148" t="s">
        <v>765</v>
      </c>
      <c r="AG148" t="s">
        <v>770</v>
      </c>
      <c r="AH148" t="s">
        <v>20</v>
      </c>
      <c r="AI148" t="s">
        <v>21</v>
      </c>
      <c r="AJ148">
        <v>42000</v>
      </c>
      <c r="AK148">
        <v>0</v>
      </c>
      <c r="AL148">
        <v>42000</v>
      </c>
      <c r="AM148">
        <v>1205.4</v>
      </c>
      <c r="AN148">
        <v>724.92</v>
      </c>
      <c r="AO148">
        <v>1276.8</v>
      </c>
      <c r="AP148">
        <v>0</v>
      </c>
      <c r="AQ148">
        <v>3207.12</v>
      </c>
      <c r="AR148">
        <v>38792.88</v>
      </c>
    </row>
    <row r="149" spans="1:44" ht="15">
      <c r="A149">
        <v>3491</v>
      </c>
      <c r="B149" t="s">
        <v>586</v>
      </c>
      <c r="C149">
        <v>800122541</v>
      </c>
      <c r="D149">
        <v>44470</v>
      </c>
      <c r="E149" t="s">
        <v>390</v>
      </c>
      <c r="F149">
        <v>50000</v>
      </c>
      <c r="G149">
        <v>50000</v>
      </c>
      <c r="H149">
        <v>50000</v>
      </c>
      <c r="I149">
        <v>4809</v>
      </c>
      <c r="J149">
        <v>45191</v>
      </c>
      <c r="K149">
        <v>1854</v>
      </c>
      <c r="L149">
        <v>0</v>
      </c>
      <c r="M149">
        <v>0</v>
      </c>
      <c r="N149">
        <v>0</v>
      </c>
      <c r="O149">
        <v>1435</v>
      </c>
      <c r="P149">
        <v>0</v>
      </c>
      <c r="Q149">
        <v>0</v>
      </c>
      <c r="R149">
        <v>1520</v>
      </c>
      <c r="S149">
        <v>4809</v>
      </c>
      <c r="U149">
        <f t="shared" si="26"/>
        <v>0</v>
      </c>
      <c r="V149" t="b">
        <f t="shared" si="18"/>
        <v>1</v>
      </c>
      <c r="W149" t="b">
        <f t="shared" si="19"/>
        <v>1</v>
      </c>
      <c r="X149">
        <f t="shared" si="20"/>
        <v>0</v>
      </c>
      <c r="Y149">
        <f t="shared" si="21"/>
        <v>0</v>
      </c>
      <c r="Z149">
        <f t="shared" si="22"/>
        <v>0</v>
      </c>
      <c r="AA149">
        <f t="shared" si="23"/>
        <v>0</v>
      </c>
      <c r="AB149">
        <f t="shared" si="24"/>
        <v>0</v>
      </c>
      <c r="AC149">
        <f t="shared" si="25"/>
        <v>0</v>
      </c>
      <c r="AE149" t="s">
        <v>586</v>
      </c>
      <c r="AF149" t="s">
        <v>567</v>
      </c>
      <c r="AG149" t="s">
        <v>390</v>
      </c>
      <c r="AH149" t="s">
        <v>20</v>
      </c>
      <c r="AI149" t="s">
        <v>29</v>
      </c>
      <c r="AJ149">
        <v>50000</v>
      </c>
      <c r="AK149">
        <v>0</v>
      </c>
      <c r="AL149">
        <v>50000</v>
      </c>
      <c r="AM149">
        <v>1435</v>
      </c>
      <c r="AN149">
        <v>1854</v>
      </c>
      <c r="AO149">
        <v>1520</v>
      </c>
      <c r="AP149">
        <v>0</v>
      </c>
      <c r="AQ149">
        <v>4809</v>
      </c>
      <c r="AR149">
        <v>45191</v>
      </c>
    </row>
    <row r="150" spans="1:44" ht="15">
      <c r="A150">
        <v>2623</v>
      </c>
      <c r="B150" t="s">
        <v>416</v>
      </c>
      <c r="C150">
        <v>22500006121</v>
      </c>
      <c r="D150">
        <v>43012</v>
      </c>
      <c r="E150" t="s">
        <v>409</v>
      </c>
      <c r="F150">
        <v>40000</v>
      </c>
      <c r="G150">
        <v>40000</v>
      </c>
      <c r="H150">
        <v>40000</v>
      </c>
      <c r="I150">
        <v>2806.65</v>
      </c>
      <c r="J150">
        <v>37193.35</v>
      </c>
      <c r="K150">
        <v>442.65</v>
      </c>
      <c r="L150">
        <v>0</v>
      </c>
      <c r="M150">
        <v>0</v>
      </c>
      <c r="N150">
        <v>0</v>
      </c>
      <c r="O150">
        <v>1148</v>
      </c>
      <c r="P150">
        <v>0</v>
      </c>
      <c r="Q150">
        <v>0</v>
      </c>
      <c r="R150">
        <v>1216</v>
      </c>
      <c r="S150">
        <v>2806.65</v>
      </c>
      <c r="U150">
        <f t="shared" si="26"/>
        <v>0</v>
      </c>
      <c r="V150" t="b">
        <f t="shared" si="18"/>
        <v>1</v>
      </c>
      <c r="W150" t="b">
        <f t="shared" si="19"/>
        <v>1</v>
      </c>
      <c r="X150">
        <f t="shared" si="20"/>
        <v>0</v>
      </c>
      <c r="Y150">
        <f t="shared" si="21"/>
        <v>0</v>
      </c>
      <c r="Z150">
        <f t="shared" si="22"/>
        <v>0</v>
      </c>
      <c r="AA150">
        <f t="shared" si="23"/>
        <v>0</v>
      </c>
      <c r="AB150">
        <f t="shared" si="24"/>
        <v>0</v>
      </c>
      <c r="AC150">
        <f t="shared" si="25"/>
        <v>0</v>
      </c>
      <c r="AE150" t="s">
        <v>416</v>
      </c>
      <c r="AF150" t="s">
        <v>385</v>
      </c>
      <c r="AG150" t="s">
        <v>409</v>
      </c>
      <c r="AH150" t="s">
        <v>20</v>
      </c>
      <c r="AI150" t="s">
        <v>21</v>
      </c>
      <c r="AJ150">
        <v>40000</v>
      </c>
      <c r="AK150">
        <v>0</v>
      </c>
      <c r="AL150">
        <v>40000</v>
      </c>
      <c r="AM150">
        <v>1148</v>
      </c>
      <c r="AN150">
        <v>442.65</v>
      </c>
      <c r="AO150">
        <v>1216</v>
      </c>
      <c r="AP150">
        <v>0</v>
      </c>
      <c r="AQ150">
        <v>2806.65</v>
      </c>
      <c r="AR150">
        <v>37193.35</v>
      </c>
    </row>
    <row r="151" spans="1:44" ht="15">
      <c r="A151">
        <v>3093</v>
      </c>
      <c r="B151" t="s">
        <v>671</v>
      </c>
      <c r="C151">
        <v>4100115056</v>
      </c>
      <c r="D151">
        <v>44136</v>
      </c>
      <c r="E151" t="s">
        <v>673</v>
      </c>
      <c r="F151">
        <v>85000</v>
      </c>
      <c r="G151">
        <v>85000</v>
      </c>
      <c r="H151">
        <v>85000</v>
      </c>
      <c r="I151">
        <v>16491.89</v>
      </c>
      <c r="J151">
        <v>68508.11</v>
      </c>
      <c r="K151">
        <v>8180.22</v>
      </c>
      <c r="L151">
        <v>1587.38</v>
      </c>
      <c r="M151">
        <v>0</v>
      </c>
      <c r="N151">
        <v>0</v>
      </c>
      <c r="O151">
        <v>2439.5</v>
      </c>
      <c r="P151">
        <v>0</v>
      </c>
      <c r="Q151">
        <v>1700.79</v>
      </c>
      <c r="R151">
        <v>2584</v>
      </c>
      <c r="S151">
        <v>16491.89</v>
      </c>
      <c r="U151">
        <f t="shared" si="26"/>
        <v>3288.17</v>
      </c>
      <c r="V151" t="b">
        <f t="shared" si="18"/>
        <v>1</v>
      </c>
      <c r="W151" t="b">
        <f t="shared" si="19"/>
        <v>1</v>
      </c>
      <c r="X151">
        <f t="shared" si="20"/>
        <v>0</v>
      </c>
      <c r="Y151">
        <f t="shared" si="21"/>
        <v>0</v>
      </c>
      <c r="Z151">
        <f t="shared" si="22"/>
        <v>0</v>
      </c>
      <c r="AA151">
        <f t="shared" si="23"/>
        <v>0</v>
      </c>
      <c r="AB151">
        <f t="shared" si="24"/>
        <v>0</v>
      </c>
      <c r="AC151">
        <f t="shared" si="25"/>
        <v>0</v>
      </c>
      <c r="AE151" t="s">
        <v>671</v>
      </c>
      <c r="AF151" t="s">
        <v>672</v>
      </c>
      <c r="AG151" t="s">
        <v>673</v>
      </c>
      <c r="AH151" t="s">
        <v>20</v>
      </c>
      <c r="AI151" t="s">
        <v>21</v>
      </c>
      <c r="AJ151">
        <v>85000</v>
      </c>
      <c r="AK151">
        <v>0</v>
      </c>
      <c r="AL151">
        <v>85000</v>
      </c>
      <c r="AM151">
        <v>2439.5</v>
      </c>
      <c r="AN151">
        <v>8180.22</v>
      </c>
      <c r="AO151">
        <v>2584</v>
      </c>
      <c r="AP151">
        <v>3288.17</v>
      </c>
      <c r="AQ151">
        <v>16491.89</v>
      </c>
      <c r="AR151">
        <v>68508.11</v>
      </c>
    </row>
    <row r="152" spans="1:44" ht="15">
      <c r="A152">
        <v>3130</v>
      </c>
      <c r="B152" t="s">
        <v>641</v>
      </c>
      <c r="C152">
        <v>800279663</v>
      </c>
      <c r="D152">
        <v>44137</v>
      </c>
      <c r="E152" t="s">
        <v>55</v>
      </c>
      <c r="F152">
        <v>25000</v>
      </c>
      <c r="G152">
        <v>25000</v>
      </c>
      <c r="H152">
        <v>25000</v>
      </c>
      <c r="I152">
        <v>1799.05</v>
      </c>
      <c r="J152">
        <v>23200.95</v>
      </c>
      <c r="K152">
        <v>0</v>
      </c>
      <c r="L152">
        <v>0</v>
      </c>
      <c r="M152">
        <v>0</v>
      </c>
      <c r="N152">
        <v>0</v>
      </c>
      <c r="O152">
        <v>717.5</v>
      </c>
      <c r="P152">
        <v>100</v>
      </c>
      <c r="Q152">
        <v>221.55</v>
      </c>
      <c r="R152">
        <v>760</v>
      </c>
      <c r="S152">
        <v>1799.05</v>
      </c>
      <c r="U152">
        <f t="shared" si="26"/>
        <v>321.55</v>
      </c>
      <c r="V152" t="b">
        <f t="shared" si="18"/>
        <v>1</v>
      </c>
      <c r="W152" t="b">
        <f t="shared" si="19"/>
        <v>1</v>
      </c>
      <c r="X152">
        <f t="shared" si="20"/>
        <v>0</v>
      </c>
      <c r="Y152">
        <f t="shared" si="21"/>
        <v>0</v>
      </c>
      <c r="Z152">
        <f t="shared" si="22"/>
        <v>0</v>
      </c>
      <c r="AA152">
        <f t="shared" si="23"/>
        <v>0</v>
      </c>
      <c r="AB152">
        <f t="shared" si="24"/>
        <v>0</v>
      </c>
      <c r="AC152">
        <f t="shared" si="25"/>
        <v>0</v>
      </c>
      <c r="AE152" t="s">
        <v>641</v>
      </c>
      <c r="AF152" t="s">
        <v>567</v>
      </c>
      <c r="AG152" t="s">
        <v>55</v>
      </c>
      <c r="AH152" t="s">
        <v>20</v>
      </c>
      <c r="AI152" t="s">
        <v>21</v>
      </c>
      <c r="AJ152">
        <v>25000</v>
      </c>
      <c r="AK152">
        <v>0</v>
      </c>
      <c r="AL152">
        <v>25000</v>
      </c>
      <c r="AM152">
        <v>717.5</v>
      </c>
      <c r="AN152">
        <v>0</v>
      </c>
      <c r="AO152">
        <v>760</v>
      </c>
      <c r="AP152">
        <v>321.55</v>
      </c>
      <c r="AQ152">
        <v>1799.05</v>
      </c>
      <c r="AR152">
        <v>23200.95</v>
      </c>
    </row>
    <row r="153" spans="1:44" ht="15">
      <c r="A153">
        <v>3522</v>
      </c>
      <c r="B153" t="s">
        <v>344</v>
      </c>
      <c r="C153">
        <v>110005196</v>
      </c>
      <c r="D153">
        <v>44531</v>
      </c>
      <c r="E153" t="s">
        <v>57</v>
      </c>
      <c r="F153">
        <v>26250</v>
      </c>
      <c r="G153">
        <v>26250</v>
      </c>
      <c r="H153">
        <v>26250</v>
      </c>
      <c r="I153">
        <v>1551.38</v>
      </c>
      <c r="J153">
        <v>24698.62</v>
      </c>
      <c r="K153">
        <v>0</v>
      </c>
      <c r="L153">
        <v>0</v>
      </c>
      <c r="M153">
        <v>0</v>
      </c>
      <c r="N153">
        <v>0</v>
      </c>
      <c r="O153">
        <v>753.38</v>
      </c>
      <c r="P153">
        <v>0</v>
      </c>
      <c r="Q153">
        <v>0</v>
      </c>
      <c r="R153">
        <v>798</v>
      </c>
      <c r="S153">
        <v>1551.38</v>
      </c>
      <c r="U153">
        <f t="shared" si="26"/>
        <v>0</v>
      </c>
      <c r="V153" t="b">
        <f t="shared" si="18"/>
        <v>1</v>
      </c>
      <c r="W153" t="b">
        <f t="shared" si="19"/>
        <v>1</v>
      </c>
      <c r="X153">
        <f t="shared" si="20"/>
        <v>0</v>
      </c>
      <c r="Y153">
        <f t="shared" si="21"/>
        <v>0</v>
      </c>
      <c r="Z153">
        <f t="shared" si="22"/>
        <v>0</v>
      </c>
      <c r="AA153">
        <f t="shared" si="23"/>
        <v>0</v>
      </c>
      <c r="AB153">
        <f t="shared" si="24"/>
        <v>0</v>
      </c>
      <c r="AC153">
        <f t="shared" si="25"/>
        <v>0</v>
      </c>
      <c r="AE153" t="s">
        <v>344</v>
      </c>
      <c r="AF153" t="s">
        <v>336</v>
      </c>
      <c r="AG153" t="s">
        <v>57</v>
      </c>
      <c r="AH153" t="s">
        <v>20</v>
      </c>
      <c r="AI153" t="s">
        <v>21</v>
      </c>
      <c r="AJ153">
        <v>26250</v>
      </c>
      <c r="AK153">
        <v>0</v>
      </c>
      <c r="AL153">
        <v>26250</v>
      </c>
      <c r="AM153">
        <v>753.38</v>
      </c>
      <c r="AN153">
        <v>0</v>
      </c>
      <c r="AO153">
        <v>798</v>
      </c>
      <c r="AP153">
        <v>0</v>
      </c>
      <c r="AQ153">
        <v>1551.38</v>
      </c>
      <c r="AR153">
        <v>24698.62</v>
      </c>
    </row>
    <row r="154" spans="1:44" ht="15">
      <c r="A154">
        <v>3241</v>
      </c>
      <c r="B154" t="s">
        <v>560</v>
      </c>
      <c r="C154">
        <v>6500224057</v>
      </c>
      <c r="D154">
        <v>44228</v>
      </c>
      <c r="E154" t="s">
        <v>407</v>
      </c>
      <c r="F154">
        <v>40000</v>
      </c>
      <c r="G154">
        <v>40000</v>
      </c>
      <c r="H154">
        <v>40000</v>
      </c>
      <c r="I154">
        <v>2906.65</v>
      </c>
      <c r="J154">
        <v>37093.35</v>
      </c>
      <c r="K154">
        <v>442.65</v>
      </c>
      <c r="L154">
        <v>0</v>
      </c>
      <c r="M154">
        <v>0</v>
      </c>
      <c r="N154">
        <v>0</v>
      </c>
      <c r="O154">
        <v>1148</v>
      </c>
      <c r="P154">
        <v>100</v>
      </c>
      <c r="Q154">
        <v>0</v>
      </c>
      <c r="R154">
        <v>1216</v>
      </c>
      <c r="S154">
        <v>2906.65</v>
      </c>
      <c r="U154">
        <f t="shared" si="26"/>
        <v>100</v>
      </c>
      <c r="V154" t="b">
        <f t="shared" si="18"/>
        <v>1</v>
      </c>
      <c r="W154" t="b">
        <f t="shared" si="19"/>
        <v>1</v>
      </c>
      <c r="X154">
        <f t="shared" si="20"/>
        <v>0</v>
      </c>
      <c r="Y154">
        <f t="shared" si="21"/>
        <v>0</v>
      </c>
      <c r="Z154">
        <f t="shared" si="22"/>
        <v>0</v>
      </c>
      <c r="AA154">
        <f t="shared" si="23"/>
        <v>0</v>
      </c>
      <c r="AB154">
        <f t="shared" si="24"/>
        <v>0</v>
      </c>
      <c r="AC154">
        <f t="shared" si="25"/>
        <v>0</v>
      </c>
      <c r="AE154" t="s">
        <v>560</v>
      </c>
      <c r="AF154" t="s">
        <v>557</v>
      </c>
      <c r="AG154" t="s">
        <v>407</v>
      </c>
      <c r="AH154" t="s">
        <v>20</v>
      </c>
      <c r="AI154" t="s">
        <v>21</v>
      </c>
      <c r="AJ154">
        <v>40000</v>
      </c>
      <c r="AK154">
        <v>0</v>
      </c>
      <c r="AL154">
        <v>40000</v>
      </c>
      <c r="AM154">
        <v>1148</v>
      </c>
      <c r="AN154">
        <v>442.65</v>
      </c>
      <c r="AO154">
        <v>1216</v>
      </c>
      <c r="AP154">
        <v>100</v>
      </c>
      <c r="AQ154">
        <v>2906.65</v>
      </c>
      <c r="AR154">
        <v>37093.35</v>
      </c>
    </row>
    <row r="155" spans="1:44" ht="15">
      <c r="A155">
        <v>2056</v>
      </c>
      <c r="B155" t="s">
        <v>82</v>
      </c>
      <c r="C155">
        <v>1600026718</v>
      </c>
      <c r="D155">
        <v>40756</v>
      </c>
      <c r="E155" t="s">
        <v>79</v>
      </c>
      <c r="F155">
        <v>60000</v>
      </c>
      <c r="G155">
        <v>60000</v>
      </c>
      <c r="H155">
        <v>60000</v>
      </c>
      <c r="I155">
        <v>7525.14</v>
      </c>
      <c r="J155">
        <v>52474.86</v>
      </c>
      <c r="K155">
        <v>3486.65</v>
      </c>
      <c r="L155">
        <v>0</v>
      </c>
      <c r="M155">
        <v>0</v>
      </c>
      <c r="N155">
        <v>0</v>
      </c>
      <c r="O155">
        <v>1722</v>
      </c>
      <c r="P155">
        <v>100</v>
      </c>
      <c r="Q155">
        <v>392.49</v>
      </c>
      <c r="R155">
        <v>1824</v>
      </c>
      <c r="S155">
        <v>7525.14</v>
      </c>
      <c r="U155">
        <f t="shared" si="26"/>
        <v>492.49</v>
      </c>
      <c r="V155" t="b">
        <f t="shared" si="18"/>
        <v>1</v>
      </c>
      <c r="W155" t="b">
        <f t="shared" si="19"/>
        <v>1</v>
      </c>
      <c r="X155">
        <f t="shared" si="20"/>
        <v>0</v>
      </c>
      <c r="Y155">
        <f t="shared" si="21"/>
        <v>0</v>
      </c>
      <c r="Z155">
        <f t="shared" si="22"/>
        <v>0</v>
      </c>
      <c r="AA155">
        <f t="shared" si="23"/>
        <v>0</v>
      </c>
      <c r="AB155">
        <f t="shared" si="24"/>
        <v>0</v>
      </c>
      <c r="AC155">
        <f t="shared" si="25"/>
        <v>0</v>
      </c>
      <c r="AE155" t="s">
        <v>82</v>
      </c>
      <c r="AF155" t="s">
        <v>71</v>
      </c>
      <c r="AG155" t="s">
        <v>79</v>
      </c>
      <c r="AH155" t="s">
        <v>20</v>
      </c>
      <c r="AI155" t="s">
        <v>29</v>
      </c>
      <c r="AJ155">
        <v>60000</v>
      </c>
      <c r="AK155">
        <v>0</v>
      </c>
      <c r="AL155">
        <v>60000</v>
      </c>
      <c r="AM155">
        <v>1722</v>
      </c>
      <c r="AN155">
        <v>3486.65</v>
      </c>
      <c r="AO155">
        <v>1824</v>
      </c>
      <c r="AP155">
        <v>492.49</v>
      </c>
      <c r="AQ155">
        <v>7525.139999999999</v>
      </c>
      <c r="AR155">
        <v>52474.86</v>
      </c>
    </row>
    <row r="156" spans="1:44" ht="15">
      <c r="A156">
        <v>3306</v>
      </c>
      <c r="B156" t="s">
        <v>234</v>
      </c>
      <c r="C156">
        <v>9000174376</v>
      </c>
      <c r="D156">
        <v>44256</v>
      </c>
      <c r="E156" t="s">
        <v>220</v>
      </c>
      <c r="F156">
        <v>30000</v>
      </c>
      <c r="G156">
        <v>30000</v>
      </c>
      <c r="H156">
        <v>30000</v>
      </c>
      <c r="I156">
        <v>1994.55</v>
      </c>
      <c r="J156">
        <v>28005.45</v>
      </c>
      <c r="K156">
        <v>0</v>
      </c>
      <c r="L156">
        <v>0</v>
      </c>
      <c r="M156">
        <v>0</v>
      </c>
      <c r="N156">
        <v>0</v>
      </c>
      <c r="O156">
        <v>861</v>
      </c>
      <c r="P156">
        <v>0</v>
      </c>
      <c r="Q156">
        <v>221.55</v>
      </c>
      <c r="R156">
        <v>912</v>
      </c>
      <c r="S156">
        <v>1994.55</v>
      </c>
      <c r="U156">
        <f t="shared" si="26"/>
        <v>221.55</v>
      </c>
      <c r="V156" t="b">
        <f t="shared" si="18"/>
        <v>1</v>
      </c>
      <c r="W156" t="b">
        <f t="shared" si="19"/>
        <v>1</v>
      </c>
      <c r="X156">
        <f t="shared" si="20"/>
        <v>0</v>
      </c>
      <c r="Y156">
        <f t="shared" si="21"/>
        <v>0</v>
      </c>
      <c r="Z156">
        <f t="shared" si="22"/>
        <v>0</v>
      </c>
      <c r="AA156">
        <f t="shared" si="23"/>
        <v>0</v>
      </c>
      <c r="AB156">
        <f t="shared" si="24"/>
        <v>0</v>
      </c>
      <c r="AC156">
        <f t="shared" si="25"/>
        <v>0</v>
      </c>
      <c r="AE156" t="s">
        <v>234</v>
      </c>
      <c r="AF156" t="s">
        <v>209</v>
      </c>
      <c r="AG156" t="s">
        <v>220</v>
      </c>
      <c r="AH156" t="s">
        <v>20</v>
      </c>
      <c r="AI156" t="s">
        <v>21</v>
      </c>
      <c r="AJ156">
        <v>30000</v>
      </c>
      <c r="AK156">
        <v>0</v>
      </c>
      <c r="AL156">
        <v>30000</v>
      </c>
      <c r="AM156">
        <v>861</v>
      </c>
      <c r="AN156">
        <v>0</v>
      </c>
      <c r="AO156">
        <v>912</v>
      </c>
      <c r="AP156">
        <v>221.55</v>
      </c>
      <c r="AQ156">
        <v>1994.55</v>
      </c>
      <c r="AR156">
        <v>28005.45</v>
      </c>
    </row>
    <row r="157" spans="1:44" ht="15">
      <c r="A157">
        <v>3018</v>
      </c>
      <c r="B157" t="s">
        <v>211</v>
      </c>
      <c r="C157">
        <v>113016018</v>
      </c>
      <c r="D157">
        <v>44090</v>
      </c>
      <c r="E157" t="s">
        <v>212</v>
      </c>
      <c r="F157">
        <v>80000</v>
      </c>
      <c r="G157">
        <v>80000</v>
      </c>
      <c r="H157">
        <v>80000</v>
      </c>
      <c r="I157">
        <v>12128.94</v>
      </c>
      <c r="J157">
        <v>67871.06</v>
      </c>
      <c r="K157">
        <v>7400.94</v>
      </c>
      <c r="L157">
        <v>0</v>
      </c>
      <c r="M157">
        <v>0</v>
      </c>
      <c r="N157">
        <v>0</v>
      </c>
      <c r="O157">
        <v>2296</v>
      </c>
      <c r="P157">
        <v>0</v>
      </c>
      <c r="Q157">
        <v>0</v>
      </c>
      <c r="R157">
        <v>2432</v>
      </c>
      <c r="S157">
        <v>12128.94</v>
      </c>
      <c r="U157">
        <f t="shared" si="26"/>
        <v>0</v>
      </c>
      <c r="V157" t="b">
        <f t="shared" si="18"/>
        <v>1</v>
      </c>
      <c r="W157" t="b">
        <f t="shared" si="19"/>
        <v>1</v>
      </c>
      <c r="X157">
        <f t="shared" si="20"/>
        <v>0</v>
      </c>
      <c r="Y157">
        <f t="shared" si="21"/>
        <v>0</v>
      </c>
      <c r="Z157">
        <f t="shared" si="22"/>
        <v>0</v>
      </c>
      <c r="AA157">
        <f t="shared" si="23"/>
        <v>0</v>
      </c>
      <c r="AB157">
        <f t="shared" si="24"/>
        <v>0</v>
      </c>
      <c r="AC157">
        <f t="shared" si="25"/>
        <v>0</v>
      </c>
      <c r="AE157" t="s">
        <v>211</v>
      </c>
      <c r="AF157" t="s">
        <v>209</v>
      </c>
      <c r="AG157" t="s">
        <v>212</v>
      </c>
      <c r="AH157" t="s">
        <v>20</v>
      </c>
      <c r="AI157" t="s">
        <v>21</v>
      </c>
      <c r="AJ157">
        <v>80000</v>
      </c>
      <c r="AK157">
        <v>0</v>
      </c>
      <c r="AL157">
        <v>80000</v>
      </c>
      <c r="AM157">
        <v>2296</v>
      </c>
      <c r="AN157">
        <v>7400.94</v>
      </c>
      <c r="AO157">
        <v>2432</v>
      </c>
      <c r="AP157">
        <v>0</v>
      </c>
      <c r="AQ157">
        <v>12128.939999999999</v>
      </c>
      <c r="AR157">
        <v>67871.06</v>
      </c>
    </row>
    <row r="158" spans="1:44" ht="15">
      <c r="A158">
        <v>3137</v>
      </c>
      <c r="B158" t="s">
        <v>555</v>
      </c>
      <c r="C158">
        <v>1200791828</v>
      </c>
      <c r="D158">
        <v>44348</v>
      </c>
      <c r="E158" t="s">
        <v>220</v>
      </c>
      <c r="F158">
        <v>25000</v>
      </c>
      <c r="G158">
        <v>25000</v>
      </c>
      <c r="H158">
        <v>25000</v>
      </c>
      <c r="I158">
        <v>1477.5</v>
      </c>
      <c r="J158">
        <v>23522.5</v>
      </c>
      <c r="K158">
        <v>0</v>
      </c>
      <c r="L158">
        <v>0</v>
      </c>
      <c r="M158">
        <v>0</v>
      </c>
      <c r="N158">
        <v>0</v>
      </c>
      <c r="O158">
        <v>717.5</v>
      </c>
      <c r="P158">
        <v>0</v>
      </c>
      <c r="Q158">
        <v>0</v>
      </c>
      <c r="R158">
        <v>760</v>
      </c>
      <c r="S158">
        <v>1477.5</v>
      </c>
      <c r="U158">
        <f t="shared" si="26"/>
        <v>0</v>
      </c>
      <c r="V158" t="b">
        <f t="shared" si="18"/>
        <v>1</v>
      </c>
      <c r="W158" t="b">
        <f t="shared" si="19"/>
        <v>1</v>
      </c>
      <c r="X158">
        <f t="shared" si="20"/>
        <v>0</v>
      </c>
      <c r="Y158">
        <f t="shared" si="21"/>
        <v>0</v>
      </c>
      <c r="Z158">
        <f t="shared" si="22"/>
        <v>0</v>
      </c>
      <c r="AA158">
        <f t="shared" si="23"/>
        <v>0</v>
      </c>
      <c r="AB158">
        <f t="shared" si="24"/>
        <v>0</v>
      </c>
      <c r="AC158">
        <f t="shared" si="25"/>
        <v>0</v>
      </c>
      <c r="AE158" t="s">
        <v>555</v>
      </c>
      <c r="AF158" t="s">
        <v>548</v>
      </c>
      <c r="AG158" t="s">
        <v>220</v>
      </c>
      <c r="AH158" t="s">
        <v>20</v>
      </c>
      <c r="AI158" t="s">
        <v>21</v>
      </c>
      <c r="AJ158">
        <v>25000</v>
      </c>
      <c r="AK158">
        <v>0</v>
      </c>
      <c r="AL158">
        <v>25000</v>
      </c>
      <c r="AM158">
        <v>717.5</v>
      </c>
      <c r="AN158">
        <v>0</v>
      </c>
      <c r="AO158">
        <v>760</v>
      </c>
      <c r="AP158">
        <v>0</v>
      </c>
      <c r="AQ158">
        <v>1477.5</v>
      </c>
      <c r="AR158">
        <v>23522.5</v>
      </c>
    </row>
    <row r="159" spans="1:44" ht="15">
      <c r="A159">
        <v>3208</v>
      </c>
      <c r="B159" t="s">
        <v>417</v>
      </c>
      <c r="C159">
        <v>400094413</v>
      </c>
      <c r="D159">
        <v>44201</v>
      </c>
      <c r="E159" t="s">
        <v>407</v>
      </c>
      <c r="F159">
        <v>40000</v>
      </c>
      <c r="G159">
        <v>40000</v>
      </c>
      <c r="H159">
        <v>40000</v>
      </c>
      <c r="I159">
        <v>2906.65</v>
      </c>
      <c r="J159">
        <v>37093.35</v>
      </c>
      <c r="K159">
        <v>442.65</v>
      </c>
      <c r="L159">
        <v>0</v>
      </c>
      <c r="M159">
        <v>0</v>
      </c>
      <c r="N159">
        <v>0</v>
      </c>
      <c r="O159">
        <v>1148</v>
      </c>
      <c r="P159">
        <v>100</v>
      </c>
      <c r="Q159">
        <v>0</v>
      </c>
      <c r="R159">
        <v>1216</v>
      </c>
      <c r="S159">
        <v>2906.65</v>
      </c>
      <c r="U159">
        <f t="shared" si="26"/>
        <v>100</v>
      </c>
      <c r="V159" t="b">
        <f t="shared" si="18"/>
        <v>1</v>
      </c>
      <c r="W159" t="b">
        <f t="shared" si="19"/>
        <v>1</v>
      </c>
      <c r="X159">
        <f t="shared" si="20"/>
        <v>0</v>
      </c>
      <c r="Y159">
        <f t="shared" si="21"/>
        <v>0</v>
      </c>
      <c r="Z159">
        <f t="shared" si="22"/>
        <v>0</v>
      </c>
      <c r="AA159">
        <f t="shared" si="23"/>
        <v>0</v>
      </c>
      <c r="AB159">
        <f t="shared" si="24"/>
        <v>0</v>
      </c>
      <c r="AC159">
        <f t="shared" si="25"/>
        <v>0</v>
      </c>
      <c r="AE159" t="s">
        <v>417</v>
      </c>
      <c r="AF159" t="s">
        <v>385</v>
      </c>
      <c r="AG159" t="s">
        <v>407</v>
      </c>
      <c r="AH159" t="s">
        <v>20</v>
      </c>
      <c r="AI159" t="s">
        <v>21</v>
      </c>
      <c r="AJ159">
        <v>40000</v>
      </c>
      <c r="AK159">
        <v>0</v>
      </c>
      <c r="AL159">
        <v>40000</v>
      </c>
      <c r="AM159">
        <v>1148</v>
      </c>
      <c r="AN159">
        <v>442.65</v>
      </c>
      <c r="AO159">
        <v>1216</v>
      </c>
      <c r="AP159">
        <v>100</v>
      </c>
      <c r="AQ159">
        <v>2906.65</v>
      </c>
      <c r="AR159">
        <v>37093.35</v>
      </c>
    </row>
    <row r="160" spans="1:44" ht="15">
      <c r="A160">
        <v>3142</v>
      </c>
      <c r="B160" t="s">
        <v>810</v>
      </c>
      <c r="C160">
        <v>40222937613</v>
      </c>
      <c r="D160">
        <v>44166</v>
      </c>
      <c r="E160" t="s">
        <v>808</v>
      </c>
      <c r="F160">
        <v>50000</v>
      </c>
      <c r="G160">
        <v>50000</v>
      </c>
      <c r="H160">
        <v>50000</v>
      </c>
      <c r="I160">
        <v>5989.18</v>
      </c>
      <c r="J160">
        <v>44010.82</v>
      </c>
      <c r="K160">
        <v>1854</v>
      </c>
      <c r="L160">
        <v>0</v>
      </c>
      <c r="M160">
        <v>0</v>
      </c>
      <c r="N160">
        <v>0</v>
      </c>
      <c r="O160">
        <v>1435</v>
      </c>
      <c r="P160">
        <v>100</v>
      </c>
      <c r="Q160">
        <v>1080.18</v>
      </c>
      <c r="R160">
        <v>1520</v>
      </c>
      <c r="S160">
        <v>5989.18</v>
      </c>
      <c r="U160">
        <f t="shared" si="26"/>
        <v>1180.18</v>
      </c>
      <c r="V160" t="b">
        <f t="shared" si="18"/>
        <v>1</v>
      </c>
      <c r="W160" t="b">
        <f t="shared" si="19"/>
        <v>1</v>
      </c>
      <c r="X160">
        <f t="shared" si="20"/>
        <v>0</v>
      </c>
      <c r="Y160">
        <f t="shared" si="21"/>
        <v>0</v>
      </c>
      <c r="Z160">
        <f t="shared" si="22"/>
        <v>0</v>
      </c>
      <c r="AA160">
        <f t="shared" si="23"/>
        <v>0</v>
      </c>
      <c r="AB160">
        <f t="shared" si="24"/>
        <v>0</v>
      </c>
      <c r="AC160">
        <f t="shared" si="25"/>
        <v>0</v>
      </c>
      <c r="AE160" t="s">
        <v>810</v>
      </c>
      <c r="AF160" t="s">
        <v>803</v>
      </c>
      <c r="AG160" t="s">
        <v>808</v>
      </c>
      <c r="AH160" t="s">
        <v>20</v>
      </c>
      <c r="AI160" t="s">
        <v>21</v>
      </c>
      <c r="AJ160">
        <v>50000</v>
      </c>
      <c r="AK160">
        <v>0</v>
      </c>
      <c r="AL160">
        <v>50000</v>
      </c>
      <c r="AM160">
        <v>1435</v>
      </c>
      <c r="AN160">
        <v>1854</v>
      </c>
      <c r="AO160">
        <v>1520</v>
      </c>
      <c r="AP160">
        <v>1180.18</v>
      </c>
      <c r="AQ160">
        <v>5989.18</v>
      </c>
      <c r="AR160">
        <v>44010.82</v>
      </c>
    </row>
    <row r="161" spans="1:44" ht="15">
      <c r="A161">
        <v>3095</v>
      </c>
      <c r="B161" t="s">
        <v>69</v>
      </c>
      <c r="C161">
        <v>40230834885</v>
      </c>
      <c r="D161">
        <v>44136</v>
      </c>
      <c r="E161" t="s">
        <v>55</v>
      </c>
      <c r="F161">
        <v>47600</v>
      </c>
      <c r="G161">
        <v>47600</v>
      </c>
      <c r="H161">
        <v>47600</v>
      </c>
      <c r="I161">
        <v>12962.8</v>
      </c>
      <c r="J161">
        <v>34637.2</v>
      </c>
      <c r="K161">
        <v>1515.28</v>
      </c>
      <c r="L161">
        <v>0</v>
      </c>
      <c r="M161">
        <v>0</v>
      </c>
      <c r="N161">
        <v>8141.87</v>
      </c>
      <c r="O161">
        <v>1366.12</v>
      </c>
      <c r="P161">
        <v>100</v>
      </c>
      <c r="Q161">
        <v>392.49</v>
      </c>
      <c r="R161">
        <v>1447.04</v>
      </c>
      <c r="S161">
        <v>12962.8</v>
      </c>
      <c r="U161">
        <f t="shared" si="26"/>
        <v>8634.359999999999</v>
      </c>
      <c r="V161" t="b">
        <f t="shared" si="18"/>
        <v>1</v>
      </c>
      <c r="W161" t="b">
        <f t="shared" si="19"/>
        <v>1</v>
      </c>
      <c r="X161">
        <f t="shared" si="20"/>
        <v>0</v>
      </c>
      <c r="Y161">
        <f t="shared" si="21"/>
        <v>0</v>
      </c>
      <c r="Z161">
        <f t="shared" si="22"/>
        <v>0</v>
      </c>
      <c r="AA161">
        <f t="shared" si="23"/>
        <v>0</v>
      </c>
      <c r="AB161">
        <f t="shared" si="24"/>
        <v>0</v>
      </c>
      <c r="AC161">
        <f t="shared" si="25"/>
        <v>0</v>
      </c>
      <c r="AE161" t="s">
        <v>69</v>
      </c>
      <c r="AF161" t="s">
        <v>61</v>
      </c>
      <c r="AG161" t="s">
        <v>55</v>
      </c>
      <c r="AH161" t="s">
        <v>20</v>
      </c>
      <c r="AI161" t="s">
        <v>21</v>
      </c>
      <c r="AJ161">
        <v>47600</v>
      </c>
      <c r="AK161">
        <v>0</v>
      </c>
      <c r="AL161">
        <v>47600</v>
      </c>
      <c r="AM161">
        <v>1366.12</v>
      </c>
      <c r="AN161">
        <v>1515.28</v>
      </c>
      <c r="AO161">
        <v>1447.04</v>
      </c>
      <c r="AP161">
        <v>8634.359999999999</v>
      </c>
      <c r="AQ161">
        <v>12962.8</v>
      </c>
      <c r="AR161">
        <v>34637.2</v>
      </c>
    </row>
    <row r="162" spans="1:44" ht="15">
      <c r="A162">
        <v>2311</v>
      </c>
      <c r="B162" t="s">
        <v>181</v>
      </c>
      <c r="C162">
        <v>117889576</v>
      </c>
      <c r="D162">
        <v>42110</v>
      </c>
      <c r="E162" t="s">
        <v>182</v>
      </c>
      <c r="F162">
        <v>40000</v>
      </c>
      <c r="G162">
        <v>40000</v>
      </c>
      <c r="H162">
        <v>40000</v>
      </c>
      <c r="I162">
        <v>4607.44</v>
      </c>
      <c r="J162">
        <v>35392.56</v>
      </c>
      <c r="K162">
        <v>442.65</v>
      </c>
      <c r="L162">
        <v>0</v>
      </c>
      <c r="M162">
        <v>0</v>
      </c>
      <c r="N162">
        <v>0</v>
      </c>
      <c r="O162">
        <v>1148</v>
      </c>
      <c r="P162">
        <v>100</v>
      </c>
      <c r="Q162">
        <v>1700.79</v>
      </c>
      <c r="R162">
        <v>1216</v>
      </c>
      <c r="S162">
        <v>4607.44</v>
      </c>
      <c r="U162">
        <f t="shared" si="26"/>
        <v>1800.79</v>
      </c>
      <c r="V162" t="b">
        <f t="shared" si="18"/>
        <v>1</v>
      </c>
      <c r="W162" t="b">
        <f t="shared" si="19"/>
        <v>1</v>
      </c>
      <c r="X162">
        <f t="shared" si="20"/>
        <v>0</v>
      </c>
      <c r="Y162">
        <f t="shared" si="21"/>
        <v>0</v>
      </c>
      <c r="Z162">
        <f t="shared" si="22"/>
        <v>0</v>
      </c>
      <c r="AA162">
        <f t="shared" si="23"/>
        <v>0</v>
      </c>
      <c r="AB162">
        <f t="shared" si="24"/>
        <v>0</v>
      </c>
      <c r="AC162">
        <f t="shared" si="25"/>
        <v>0</v>
      </c>
      <c r="AE162" t="s">
        <v>181</v>
      </c>
      <c r="AF162" t="s">
        <v>178</v>
      </c>
      <c r="AG162" t="s">
        <v>182</v>
      </c>
      <c r="AH162" t="s">
        <v>20</v>
      </c>
      <c r="AI162" t="s">
        <v>29</v>
      </c>
      <c r="AJ162">
        <v>40000</v>
      </c>
      <c r="AK162">
        <v>0</v>
      </c>
      <c r="AL162">
        <v>40000</v>
      </c>
      <c r="AM162">
        <v>1148</v>
      </c>
      <c r="AN162">
        <v>442.65</v>
      </c>
      <c r="AO162">
        <v>1216</v>
      </c>
      <c r="AP162">
        <v>1800.79</v>
      </c>
      <c r="AQ162">
        <v>4607.4400000000005</v>
      </c>
      <c r="AR162">
        <v>35392.56</v>
      </c>
    </row>
    <row r="163" spans="1:44" ht="15">
      <c r="A163">
        <v>3230</v>
      </c>
      <c r="B163" t="s">
        <v>141</v>
      </c>
      <c r="C163">
        <v>40229303645</v>
      </c>
      <c r="D163">
        <v>44228</v>
      </c>
      <c r="E163" t="s">
        <v>142</v>
      </c>
      <c r="F163">
        <v>50000</v>
      </c>
      <c r="G163">
        <v>50000</v>
      </c>
      <c r="H163">
        <v>50000</v>
      </c>
      <c r="I163">
        <v>4909</v>
      </c>
      <c r="J163">
        <v>45091</v>
      </c>
      <c r="K163">
        <v>1854</v>
      </c>
      <c r="L163">
        <v>0</v>
      </c>
      <c r="M163">
        <v>0</v>
      </c>
      <c r="N163">
        <v>0</v>
      </c>
      <c r="O163">
        <v>1435</v>
      </c>
      <c r="P163">
        <v>100</v>
      </c>
      <c r="Q163">
        <v>0</v>
      </c>
      <c r="R163">
        <v>1520</v>
      </c>
      <c r="S163">
        <v>4909</v>
      </c>
      <c r="U163">
        <f t="shared" si="26"/>
        <v>100</v>
      </c>
      <c r="V163" t="b">
        <f t="shared" si="18"/>
        <v>1</v>
      </c>
      <c r="W163" t="b">
        <f t="shared" si="19"/>
        <v>1</v>
      </c>
      <c r="X163">
        <f t="shared" si="20"/>
        <v>0</v>
      </c>
      <c r="Y163">
        <f t="shared" si="21"/>
        <v>0</v>
      </c>
      <c r="Z163">
        <f t="shared" si="22"/>
        <v>0</v>
      </c>
      <c r="AA163">
        <f t="shared" si="23"/>
        <v>0</v>
      </c>
      <c r="AB163">
        <f t="shared" si="24"/>
        <v>0</v>
      </c>
      <c r="AC163">
        <f t="shared" si="25"/>
        <v>0</v>
      </c>
      <c r="AE163" t="s">
        <v>141</v>
      </c>
      <c r="AF163" t="s">
        <v>123</v>
      </c>
      <c r="AG163" t="s">
        <v>142</v>
      </c>
      <c r="AH163" t="s">
        <v>20</v>
      </c>
      <c r="AI163" t="s">
        <v>21</v>
      </c>
      <c r="AJ163">
        <v>50000</v>
      </c>
      <c r="AK163">
        <v>0</v>
      </c>
      <c r="AL163">
        <v>50000</v>
      </c>
      <c r="AM163">
        <v>1435</v>
      </c>
      <c r="AN163">
        <v>1854</v>
      </c>
      <c r="AO163">
        <v>1520</v>
      </c>
      <c r="AP163">
        <v>100</v>
      </c>
      <c r="AQ163">
        <v>4909</v>
      </c>
      <c r="AR163">
        <v>45091</v>
      </c>
    </row>
    <row r="164" spans="1:44" ht="15">
      <c r="A164">
        <v>1581</v>
      </c>
      <c r="B164" t="s">
        <v>692</v>
      </c>
      <c r="C164">
        <v>108510314</v>
      </c>
      <c r="D164">
        <v>39030</v>
      </c>
      <c r="E164" t="s">
        <v>386</v>
      </c>
      <c r="F164">
        <v>50000</v>
      </c>
      <c r="G164">
        <v>50000</v>
      </c>
      <c r="H164">
        <v>50000</v>
      </c>
      <c r="I164">
        <v>23537.75</v>
      </c>
      <c r="J164">
        <v>26462.25</v>
      </c>
      <c r="K164">
        <v>1854</v>
      </c>
      <c r="L164">
        <v>0</v>
      </c>
      <c r="M164">
        <v>0</v>
      </c>
      <c r="N164">
        <v>17768.7</v>
      </c>
      <c r="O164">
        <v>1435</v>
      </c>
      <c r="P164">
        <v>0</v>
      </c>
      <c r="Q164">
        <v>960.05</v>
      </c>
      <c r="R164">
        <v>1520</v>
      </c>
      <c r="S164">
        <v>23537.75</v>
      </c>
      <c r="U164">
        <f t="shared" si="26"/>
        <v>18728.75</v>
      </c>
      <c r="V164" t="b">
        <f t="shared" si="18"/>
        <v>1</v>
      </c>
      <c r="W164" t="b">
        <f t="shared" si="19"/>
        <v>1</v>
      </c>
      <c r="X164">
        <f t="shared" si="20"/>
        <v>0</v>
      </c>
      <c r="Y164">
        <f t="shared" si="21"/>
        <v>0</v>
      </c>
      <c r="Z164">
        <f t="shared" si="22"/>
        <v>0</v>
      </c>
      <c r="AA164">
        <f t="shared" si="23"/>
        <v>0</v>
      </c>
      <c r="AB164">
        <f t="shared" si="24"/>
        <v>0</v>
      </c>
      <c r="AC164">
        <f t="shared" si="25"/>
        <v>0</v>
      </c>
      <c r="AE164" t="s">
        <v>692</v>
      </c>
      <c r="AF164" t="s">
        <v>689</v>
      </c>
      <c r="AG164" t="s">
        <v>386</v>
      </c>
      <c r="AH164" t="s">
        <v>20</v>
      </c>
      <c r="AI164" t="s">
        <v>29</v>
      </c>
      <c r="AJ164">
        <v>50000</v>
      </c>
      <c r="AK164">
        <v>0</v>
      </c>
      <c r="AL164">
        <v>50000</v>
      </c>
      <c r="AM164">
        <v>1435</v>
      </c>
      <c r="AN164">
        <v>1854</v>
      </c>
      <c r="AO164">
        <v>1520</v>
      </c>
      <c r="AP164">
        <v>18728.75</v>
      </c>
      <c r="AQ164">
        <v>23537.75</v>
      </c>
      <c r="AR164">
        <v>26462.25</v>
      </c>
    </row>
    <row r="165" spans="1:44" ht="15">
      <c r="A165">
        <v>3375</v>
      </c>
      <c r="B165" t="s">
        <v>418</v>
      </c>
      <c r="C165">
        <v>800337073</v>
      </c>
      <c r="D165">
        <v>44287</v>
      </c>
      <c r="E165" t="s">
        <v>407</v>
      </c>
      <c r="F165">
        <v>40000</v>
      </c>
      <c r="G165">
        <v>40000</v>
      </c>
      <c r="H165">
        <v>40000</v>
      </c>
      <c r="I165">
        <v>2806.65</v>
      </c>
      <c r="J165">
        <v>37193.35</v>
      </c>
      <c r="K165">
        <v>442.65</v>
      </c>
      <c r="L165">
        <v>0</v>
      </c>
      <c r="M165">
        <v>0</v>
      </c>
      <c r="N165">
        <v>0</v>
      </c>
      <c r="O165">
        <v>1148</v>
      </c>
      <c r="P165">
        <v>0</v>
      </c>
      <c r="Q165">
        <v>0</v>
      </c>
      <c r="R165">
        <v>1216</v>
      </c>
      <c r="S165">
        <v>2806.65</v>
      </c>
      <c r="U165">
        <f t="shared" si="26"/>
        <v>0</v>
      </c>
      <c r="V165" t="b">
        <f t="shared" si="18"/>
        <v>1</v>
      </c>
      <c r="W165" t="b">
        <f t="shared" si="19"/>
        <v>1</v>
      </c>
      <c r="X165">
        <f t="shared" si="20"/>
        <v>0</v>
      </c>
      <c r="Y165">
        <f t="shared" si="21"/>
        <v>0</v>
      </c>
      <c r="Z165">
        <f t="shared" si="22"/>
        <v>0</v>
      </c>
      <c r="AA165">
        <f t="shared" si="23"/>
        <v>0</v>
      </c>
      <c r="AB165">
        <f t="shared" si="24"/>
        <v>0</v>
      </c>
      <c r="AC165">
        <f t="shared" si="25"/>
        <v>0</v>
      </c>
      <c r="AE165" t="s">
        <v>418</v>
      </c>
      <c r="AF165" t="s">
        <v>385</v>
      </c>
      <c r="AG165" t="s">
        <v>407</v>
      </c>
      <c r="AH165" t="s">
        <v>20</v>
      </c>
      <c r="AI165" t="s">
        <v>21</v>
      </c>
      <c r="AJ165">
        <v>40000</v>
      </c>
      <c r="AK165">
        <v>0</v>
      </c>
      <c r="AL165">
        <v>40000</v>
      </c>
      <c r="AM165">
        <v>1148</v>
      </c>
      <c r="AN165">
        <v>442.65</v>
      </c>
      <c r="AO165">
        <v>1216</v>
      </c>
      <c r="AP165">
        <v>0</v>
      </c>
      <c r="AQ165">
        <v>2806.65</v>
      </c>
      <c r="AR165">
        <v>37193.35</v>
      </c>
    </row>
    <row r="166" spans="1:44" ht="15">
      <c r="A166">
        <v>3641</v>
      </c>
      <c r="B166" t="s">
        <v>330</v>
      </c>
      <c r="C166">
        <v>22300933268</v>
      </c>
      <c r="D166">
        <v>44683</v>
      </c>
      <c r="E166" t="s">
        <v>327</v>
      </c>
      <c r="F166">
        <v>60000</v>
      </c>
      <c r="G166">
        <v>60000</v>
      </c>
      <c r="H166">
        <v>60000</v>
      </c>
      <c r="I166">
        <v>7132.65</v>
      </c>
      <c r="J166">
        <v>52867.35</v>
      </c>
      <c r="K166">
        <v>3486.65</v>
      </c>
      <c r="L166">
        <v>0</v>
      </c>
      <c r="M166">
        <v>0</v>
      </c>
      <c r="N166">
        <v>0</v>
      </c>
      <c r="O166">
        <v>1722</v>
      </c>
      <c r="P166">
        <v>100</v>
      </c>
      <c r="Q166">
        <v>0</v>
      </c>
      <c r="R166">
        <v>1824</v>
      </c>
      <c r="S166">
        <v>7132.65</v>
      </c>
      <c r="U166">
        <f t="shared" si="26"/>
        <v>100</v>
      </c>
      <c r="V166" t="b">
        <f t="shared" si="18"/>
        <v>1</v>
      </c>
      <c r="W166" t="b">
        <f t="shared" si="19"/>
        <v>1</v>
      </c>
      <c r="X166">
        <f t="shared" si="20"/>
        <v>0</v>
      </c>
      <c r="Y166">
        <f t="shared" si="21"/>
        <v>0</v>
      </c>
      <c r="Z166">
        <f t="shared" si="22"/>
        <v>0</v>
      </c>
      <c r="AA166">
        <f t="shared" si="23"/>
        <v>0</v>
      </c>
      <c r="AB166">
        <f t="shared" si="24"/>
        <v>0</v>
      </c>
      <c r="AC166">
        <f t="shared" si="25"/>
        <v>0</v>
      </c>
      <c r="AE166" t="s">
        <v>330</v>
      </c>
      <c r="AF166" t="s">
        <v>324</v>
      </c>
      <c r="AG166" t="s">
        <v>327</v>
      </c>
      <c r="AH166" t="s">
        <v>20</v>
      </c>
      <c r="AI166" t="s">
        <v>21</v>
      </c>
      <c r="AJ166">
        <v>60000</v>
      </c>
      <c r="AK166">
        <v>0</v>
      </c>
      <c r="AL166">
        <v>60000</v>
      </c>
      <c r="AM166">
        <v>1722</v>
      </c>
      <c r="AN166">
        <v>3486.65</v>
      </c>
      <c r="AO166">
        <v>1824</v>
      </c>
      <c r="AP166">
        <v>100</v>
      </c>
      <c r="AQ166">
        <v>7132.65</v>
      </c>
      <c r="AR166">
        <v>52867.35</v>
      </c>
    </row>
    <row r="167" spans="1:44" ht="15">
      <c r="A167">
        <v>3728</v>
      </c>
      <c r="B167" t="s">
        <v>823</v>
      </c>
      <c r="C167">
        <v>40215436730</v>
      </c>
      <c r="D167">
        <v>44805</v>
      </c>
      <c r="E167" t="s">
        <v>824</v>
      </c>
      <c r="F167">
        <v>40000</v>
      </c>
      <c r="G167">
        <v>40000</v>
      </c>
      <c r="H167">
        <v>40000</v>
      </c>
      <c r="I167">
        <v>2806.65</v>
      </c>
      <c r="J167">
        <v>37193.35</v>
      </c>
      <c r="K167">
        <v>442.65</v>
      </c>
      <c r="L167">
        <v>0</v>
      </c>
      <c r="M167">
        <v>0</v>
      </c>
      <c r="N167">
        <v>0</v>
      </c>
      <c r="O167">
        <v>1148</v>
      </c>
      <c r="P167">
        <v>0</v>
      </c>
      <c r="Q167">
        <v>0</v>
      </c>
      <c r="R167">
        <v>1216</v>
      </c>
      <c r="S167">
        <v>2806.65</v>
      </c>
      <c r="U167">
        <f t="shared" si="26"/>
        <v>0</v>
      </c>
      <c r="V167" t="b">
        <f t="shared" si="18"/>
        <v>1</v>
      </c>
      <c r="W167" t="b">
        <f t="shared" si="19"/>
        <v>1</v>
      </c>
      <c r="X167">
        <f t="shared" si="20"/>
        <v>0</v>
      </c>
      <c r="Y167">
        <f t="shared" si="21"/>
        <v>0</v>
      </c>
      <c r="Z167">
        <f t="shared" si="22"/>
        <v>0</v>
      </c>
      <c r="AA167">
        <f t="shared" si="23"/>
        <v>0</v>
      </c>
      <c r="AB167">
        <f t="shared" si="24"/>
        <v>0</v>
      </c>
      <c r="AC167">
        <f t="shared" si="25"/>
        <v>0</v>
      </c>
      <c r="AE167" t="s">
        <v>823</v>
      </c>
      <c r="AF167" t="s">
        <v>820</v>
      </c>
      <c r="AG167" t="s">
        <v>824</v>
      </c>
      <c r="AH167" t="s">
        <v>20</v>
      </c>
      <c r="AI167" t="s">
        <v>21</v>
      </c>
      <c r="AJ167">
        <v>40000</v>
      </c>
      <c r="AL167">
        <v>40000</v>
      </c>
      <c r="AM167">
        <v>1148</v>
      </c>
      <c r="AN167">
        <v>442.65</v>
      </c>
      <c r="AO167">
        <v>1216</v>
      </c>
      <c r="AP167">
        <v>0</v>
      </c>
      <c r="AQ167">
        <v>2806.65</v>
      </c>
      <c r="AR167">
        <v>37193.35</v>
      </c>
    </row>
    <row r="168" spans="1:44" ht="15">
      <c r="A168">
        <v>3382</v>
      </c>
      <c r="B168" t="s">
        <v>609</v>
      </c>
      <c r="C168">
        <v>22400010330</v>
      </c>
      <c r="D168">
        <v>44287</v>
      </c>
      <c r="E168" t="s">
        <v>407</v>
      </c>
      <c r="F168">
        <v>40000</v>
      </c>
      <c r="G168">
        <v>40000</v>
      </c>
      <c r="H168">
        <v>40000</v>
      </c>
      <c r="I168">
        <v>5854.47</v>
      </c>
      <c r="J168">
        <v>34145.53</v>
      </c>
      <c r="K168">
        <v>204.54</v>
      </c>
      <c r="L168">
        <v>1587.38</v>
      </c>
      <c r="M168">
        <v>0</v>
      </c>
      <c r="N168">
        <v>0</v>
      </c>
      <c r="O168">
        <v>1148</v>
      </c>
      <c r="P168">
        <v>0</v>
      </c>
      <c r="Q168">
        <v>1698.55</v>
      </c>
      <c r="R168">
        <v>1216</v>
      </c>
      <c r="S168">
        <v>5854.47</v>
      </c>
      <c r="U168">
        <f t="shared" si="26"/>
        <v>3285.9300000000003</v>
      </c>
      <c r="V168" t="b">
        <f t="shared" si="18"/>
        <v>1</v>
      </c>
      <c r="W168" t="b">
        <f t="shared" si="19"/>
        <v>1</v>
      </c>
      <c r="X168">
        <f t="shared" si="20"/>
        <v>0</v>
      </c>
      <c r="Y168">
        <f t="shared" si="21"/>
        <v>0</v>
      </c>
      <c r="Z168">
        <f t="shared" si="22"/>
        <v>0</v>
      </c>
      <c r="AA168">
        <f t="shared" si="23"/>
        <v>0</v>
      </c>
      <c r="AB168">
        <f t="shared" si="24"/>
        <v>0</v>
      </c>
      <c r="AC168">
        <f t="shared" si="25"/>
        <v>0</v>
      </c>
      <c r="AE168" t="s">
        <v>609</v>
      </c>
      <c r="AF168" t="s">
        <v>567</v>
      </c>
      <c r="AG168" t="s">
        <v>407</v>
      </c>
      <c r="AH168" t="s">
        <v>20</v>
      </c>
      <c r="AI168" t="s">
        <v>21</v>
      </c>
      <c r="AJ168">
        <v>40000</v>
      </c>
      <c r="AK168">
        <v>0</v>
      </c>
      <c r="AL168">
        <v>40000</v>
      </c>
      <c r="AM168">
        <v>1148</v>
      </c>
      <c r="AN168">
        <v>204.54</v>
      </c>
      <c r="AO168">
        <v>1216</v>
      </c>
      <c r="AP168">
        <v>3285.9300000000003</v>
      </c>
      <c r="AQ168">
        <v>5854.47</v>
      </c>
      <c r="AR168">
        <v>34145.53</v>
      </c>
    </row>
    <row r="169" spans="1:44" ht="15">
      <c r="A169">
        <v>3591</v>
      </c>
      <c r="B169" t="s">
        <v>481</v>
      </c>
      <c r="C169">
        <v>40215063344</v>
      </c>
      <c r="D169">
        <v>44621</v>
      </c>
      <c r="E169" t="s">
        <v>407</v>
      </c>
      <c r="F169">
        <v>40000</v>
      </c>
      <c r="G169">
        <v>40000</v>
      </c>
      <c r="H169">
        <v>40000</v>
      </c>
      <c r="I169">
        <v>2906.65</v>
      </c>
      <c r="J169">
        <v>37093.35</v>
      </c>
      <c r="K169">
        <v>442.65</v>
      </c>
      <c r="L169">
        <v>0</v>
      </c>
      <c r="M169">
        <v>0</v>
      </c>
      <c r="N169">
        <v>0</v>
      </c>
      <c r="O169">
        <v>1148</v>
      </c>
      <c r="P169">
        <v>100</v>
      </c>
      <c r="Q169">
        <v>0</v>
      </c>
      <c r="R169">
        <v>1216</v>
      </c>
      <c r="S169">
        <v>2906.65</v>
      </c>
      <c r="U169">
        <f t="shared" si="26"/>
        <v>100</v>
      </c>
      <c r="V169" t="b">
        <f t="shared" si="18"/>
        <v>1</v>
      </c>
      <c r="W169" t="b">
        <f t="shared" si="19"/>
        <v>1</v>
      </c>
      <c r="X169">
        <f t="shared" si="20"/>
        <v>0</v>
      </c>
      <c r="Y169">
        <f t="shared" si="21"/>
        <v>0</v>
      </c>
      <c r="Z169">
        <f t="shared" si="22"/>
        <v>0</v>
      </c>
      <c r="AA169">
        <f t="shared" si="23"/>
        <v>0</v>
      </c>
      <c r="AB169">
        <f t="shared" si="24"/>
        <v>0</v>
      </c>
      <c r="AC169">
        <f t="shared" si="25"/>
        <v>0</v>
      </c>
      <c r="AE169" t="s">
        <v>481</v>
      </c>
      <c r="AF169" t="s">
        <v>457</v>
      </c>
      <c r="AG169" t="s">
        <v>407</v>
      </c>
      <c r="AH169" t="s">
        <v>20</v>
      </c>
      <c r="AI169" t="s">
        <v>21</v>
      </c>
      <c r="AJ169">
        <v>40000</v>
      </c>
      <c r="AK169">
        <v>0</v>
      </c>
      <c r="AL169">
        <v>40000</v>
      </c>
      <c r="AM169">
        <v>1148</v>
      </c>
      <c r="AN169">
        <v>442.65</v>
      </c>
      <c r="AO169">
        <v>1216</v>
      </c>
      <c r="AP169">
        <v>100</v>
      </c>
      <c r="AQ169">
        <v>2906.65</v>
      </c>
      <c r="AR169">
        <v>37093.35</v>
      </c>
    </row>
    <row r="170" spans="1:44" ht="15">
      <c r="A170">
        <v>2257</v>
      </c>
      <c r="B170" t="s">
        <v>194</v>
      </c>
      <c r="C170">
        <v>201586898</v>
      </c>
      <c r="D170">
        <v>42012</v>
      </c>
      <c r="E170" t="s">
        <v>195</v>
      </c>
      <c r="F170">
        <v>75000</v>
      </c>
      <c r="G170">
        <v>75000</v>
      </c>
      <c r="H170">
        <v>75000</v>
      </c>
      <c r="I170">
        <v>14569.44</v>
      </c>
      <c r="J170">
        <v>60430.56</v>
      </c>
      <c r="K170">
        <v>6309.35</v>
      </c>
      <c r="L170">
        <v>0</v>
      </c>
      <c r="M170">
        <v>0</v>
      </c>
      <c r="N170">
        <v>0</v>
      </c>
      <c r="O170">
        <v>2152.5</v>
      </c>
      <c r="P170">
        <v>100</v>
      </c>
      <c r="Q170">
        <v>3727.59</v>
      </c>
      <c r="R170">
        <v>2280</v>
      </c>
      <c r="S170">
        <v>14569.44</v>
      </c>
      <c r="U170">
        <f t="shared" si="26"/>
        <v>3827.59</v>
      </c>
      <c r="V170" t="b">
        <f t="shared" si="18"/>
        <v>1</v>
      </c>
      <c r="W170" t="b">
        <f t="shared" si="19"/>
        <v>1</v>
      </c>
      <c r="X170">
        <f t="shared" si="20"/>
        <v>0</v>
      </c>
      <c r="Y170">
        <f t="shared" si="21"/>
        <v>0</v>
      </c>
      <c r="Z170">
        <f t="shared" si="22"/>
        <v>0</v>
      </c>
      <c r="AA170">
        <f t="shared" si="23"/>
        <v>0</v>
      </c>
      <c r="AB170">
        <f t="shared" si="24"/>
        <v>0</v>
      </c>
      <c r="AC170">
        <f t="shared" si="25"/>
        <v>0</v>
      </c>
      <c r="AE170" t="s">
        <v>194</v>
      </c>
      <c r="AF170" t="s">
        <v>192</v>
      </c>
      <c r="AG170" t="s">
        <v>195</v>
      </c>
      <c r="AH170" t="s">
        <v>20</v>
      </c>
      <c r="AI170" t="s">
        <v>21</v>
      </c>
      <c r="AJ170">
        <v>75000</v>
      </c>
      <c r="AK170">
        <v>0</v>
      </c>
      <c r="AL170">
        <v>75000</v>
      </c>
      <c r="AM170">
        <v>2152.5</v>
      </c>
      <c r="AN170">
        <v>6309.35</v>
      </c>
      <c r="AO170">
        <v>2280</v>
      </c>
      <c r="AP170">
        <v>3827.59</v>
      </c>
      <c r="AQ170">
        <v>14569.44</v>
      </c>
      <c r="AR170">
        <v>60430.56</v>
      </c>
    </row>
    <row r="171" spans="1:44" ht="15">
      <c r="A171">
        <v>2995</v>
      </c>
      <c r="B171" t="s">
        <v>709</v>
      </c>
      <c r="C171">
        <v>40225197066</v>
      </c>
      <c r="D171">
        <v>44075</v>
      </c>
      <c r="E171" t="s">
        <v>89</v>
      </c>
      <c r="F171">
        <v>60000</v>
      </c>
      <c r="G171">
        <v>60000</v>
      </c>
      <c r="H171">
        <v>60000</v>
      </c>
      <c r="I171">
        <v>7132.65</v>
      </c>
      <c r="J171">
        <v>52867.35</v>
      </c>
      <c r="K171">
        <v>3486.65</v>
      </c>
      <c r="L171">
        <v>0</v>
      </c>
      <c r="M171">
        <v>0</v>
      </c>
      <c r="N171">
        <v>0</v>
      </c>
      <c r="O171">
        <v>1722</v>
      </c>
      <c r="P171">
        <v>100</v>
      </c>
      <c r="Q171">
        <v>0</v>
      </c>
      <c r="R171">
        <v>1824</v>
      </c>
      <c r="S171">
        <v>7132.65</v>
      </c>
      <c r="U171">
        <f t="shared" si="26"/>
        <v>100</v>
      </c>
      <c r="V171" t="b">
        <f t="shared" si="18"/>
        <v>1</v>
      </c>
      <c r="W171" t="b">
        <f t="shared" si="19"/>
        <v>1</v>
      </c>
      <c r="X171">
        <f t="shared" si="20"/>
        <v>0</v>
      </c>
      <c r="Y171">
        <f t="shared" si="21"/>
        <v>0</v>
      </c>
      <c r="Z171">
        <f t="shared" si="22"/>
        <v>0</v>
      </c>
      <c r="AA171">
        <f t="shared" si="23"/>
        <v>0</v>
      </c>
      <c r="AB171">
        <f t="shared" si="24"/>
        <v>0</v>
      </c>
      <c r="AC171">
        <f t="shared" si="25"/>
        <v>0</v>
      </c>
      <c r="AE171" t="s">
        <v>709</v>
      </c>
      <c r="AF171" t="s">
        <v>699</v>
      </c>
      <c r="AG171" t="s">
        <v>89</v>
      </c>
      <c r="AH171" t="s">
        <v>20</v>
      </c>
      <c r="AI171" t="s">
        <v>29</v>
      </c>
      <c r="AJ171">
        <v>60000</v>
      </c>
      <c r="AK171">
        <v>0</v>
      </c>
      <c r="AL171">
        <v>60000</v>
      </c>
      <c r="AM171">
        <v>1722</v>
      </c>
      <c r="AN171">
        <v>3486.65</v>
      </c>
      <c r="AO171">
        <v>1824</v>
      </c>
      <c r="AP171">
        <v>100</v>
      </c>
      <c r="AQ171">
        <v>7132.65</v>
      </c>
      <c r="AR171">
        <v>52867.35</v>
      </c>
    </row>
    <row r="172" spans="1:44" ht="15">
      <c r="A172">
        <v>2162</v>
      </c>
      <c r="B172" t="s">
        <v>308</v>
      </c>
      <c r="C172">
        <v>109225060</v>
      </c>
      <c r="D172">
        <v>41557</v>
      </c>
      <c r="E172" t="s">
        <v>89</v>
      </c>
      <c r="F172">
        <v>60000</v>
      </c>
      <c r="G172">
        <v>60000</v>
      </c>
      <c r="H172">
        <v>60000</v>
      </c>
      <c r="I172">
        <v>7518.86</v>
      </c>
      <c r="J172">
        <v>52481.14</v>
      </c>
      <c r="K172">
        <v>3486.65</v>
      </c>
      <c r="L172">
        <v>0</v>
      </c>
      <c r="M172">
        <v>0</v>
      </c>
      <c r="N172">
        <v>0</v>
      </c>
      <c r="O172">
        <v>1722</v>
      </c>
      <c r="P172">
        <v>0</v>
      </c>
      <c r="Q172">
        <v>486.21</v>
      </c>
      <c r="R172">
        <v>1824</v>
      </c>
      <c r="S172">
        <v>7518.86</v>
      </c>
      <c r="U172">
        <f t="shared" si="26"/>
        <v>486.21</v>
      </c>
      <c r="V172" t="b">
        <f t="shared" si="18"/>
        <v>1</v>
      </c>
      <c r="W172" t="b">
        <f t="shared" si="19"/>
        <v>1</v>
      </c>
      <c r="X172">
        <f t="shared" si="20"/>
        <v>0</v>
      </c>
      <c r="Y172">
        <f t="shared" si="21"/>
        <v>0</v>
      </c>
      <c r="Z172">
        <f t="shared" si="22"/>
        <v>0</v>
      </c>
      <c r="AA172">
        <f t="shared" si="23"/>
        <v>0</v>
      </c>
      <c r="AB172">
        <f t="shared" si="24"/>
        <v>0</v>
      </c>
      <c r="AC172">
        <f t="shared" si="25"/>
        <v>0</v>
      </c>
      <c r="AE172" t="s">
        <v>308</v>
      </c>
      <c r="AF172" t="s">
        <v>305</v>
      </c>
      <c r="AG172" t="s">
        <v>89</v>
      </c>
      <c r="AH172" t="s">
        <v>20</v>
      </c>
      <c r="AI172" t="s">
        <v>29</v>
      </c>
      <c r="AJ172">
        <v>60000</v>
      </c>
      <c r="AK172">
        <v>0</v>
      </c>
      <c r="AL172">
        <v>60000</v>
      </c>
      <c r="AM172">
        <v>1722</v>
      </c>
      <c r="AN172">
        <v>3486.65</v>
      </c>
      <c r="AO172">
        <v>1824</v>
      </c>
      <c r="AP172">
        <v>486.21</v>
      </c>
      <c r="AQ172">
        <v>7518.86</v>
      </c>
      <c r="AR172">
        <v>52481.14</v>
      </c>
    </row>
    <row r="173" spans="1:44" ht="15">
      <c r="A173">
        <v>3020</v>
      </c>
      <c r="B173" t="s">
        <v>740</v>
      </c>
      <c r="C173">
        <v>500180344</v>
      </c>
      <c r="D173">
        <v>44096</v>
      </c>
      <c r="E173" t="s">
        <v>279</v>
      </c>
      <c r="F173">
        <v>35000</v>
      </c>
      <c r="G173">
        <v>35000</v>
      </c>
      <c r="H173">
        <v>35000</v>
      </c>
      <c r="I173">
        <v>2511.6</v>
      </c>
      <c r="J173">
        <v>32488.4</v>
      </c>
      <c r="K173">
        <v>0</v>
      </c>
      <c r="L173">
        <v>0</v>
      </c>
      <c r="M173">
        <v>0</v>
      </c>
      <c r="N173">
        <v>0</v>
      </c>
      <c r="O173">
        <v>1004.5</v>
      </c>
      <c r="P173">
        <v>0</v>
      </c>
      <c r="Q173">
        <v>443.1</v>
      </c>
      <c r="R173">
        <v>1064</v>
      </c>
      <c r="S173">
        <v>2511.6</v>
      </c>
      <c r="U173">
        <f t="shared" si="26"/>
        <v>443.1</v>
      </c>
      <c r="V173" t="b">
        <f t="shared" si="18"/>
        <v>1</v>
      </c>
      <c r="W173" t="b">
        <f t="shared" si="19"/>
        <v>1</v>
      </c>
      <c r="X173">
        <f t="shared" si="20"/>
        <v>0</v>
      </c>
      <c r="Y173">
        <f t="shared" si="21"/>
        <v>0</v>
      </c>
      <c r="Z173">
        <f t="shared" si="22"/>
        <v>0</v>
      </c>
      <c r="AA173">
        <f t="shared" si="23"/>
        <v>0</v>
      </c>
      <c r="AB173">
        <f t="shared" si="24"/>
        <v>0</v>
      </c>
      <c r="AC173">
        <f t="shared" si="25"/>
        <v>0</v>
      </c>
      <c r="AE173" t="s">
        <v>740</v>
      </c>
      <c r="AF173" t="s">
        <v>699</v>
      </c>
      <c r="AG173" t="s">
        <v>279</v>
      </c>
      <c r="AH173" t="s">
        <v>20</v>
      </c>
      <c r="AI173" t="s">
        <v>21</v>
      </c>
      <c r="AJ173">
        <v>35000</v>
      </c>
      <c r="AK173">
        <v>0</v>
      </c>
      <c r="AL173">
        <v>35000</v>
      </c>
      <c r="AM173">
        <v>1004.5</v>
      </c>
      <c r="AN173">
        <v>0</v>
      </c>
      <c r="AO173">
        <v>1064</v>
      </c>
      <c r="AP173">
        <v>443.1</v>
      </c>
      <c r="AQ173">
        <v>2511.6</v>
      </c>
      <c r="AR173">
        <v>32488.4</v>
      </c>
    </row>
    <row r="174" spans="1:44" ht="15">
      <c r="A174">
        <v>1088</v>
      </c>
      <c r="B174" t="s">
        <v>367</v>
      </c>
      <c r="C174">
        <v>103306445</v>
      </c>
      <c r="D174">
        <v>38225</v>
      </c>
      <c r="E174" t="s">
        <v>366</v>
      </c>
      <c r="F174">
        <v>25000</v>
      </c>
      <c r="G174">
        <v>25000</v>
      </c>
      <c r="H174">
        <v>25000</v>
      </c>
      <c r="I174">
        <v>1799.05</v>
      </c>
      <c r="J174">
        <v>23200.95</v>
      </c>
      <c r="K174">
        <v>0</v>
      </c>
      <c r="L174">
        <v>0</v>
      </c>
      <c r="M174">
        <v>0</v>
      </c>
      <c r="N174">
        <v>0</v>
      </c>
      <c r="O174">
        <v>717.5</v>
      </c>
      <c r="P174">
        <v>100</v>
      </c>
      <c r="Q174">
        <v>221.55</v>
      </c>
      <c r="R174">
        <v>760</v>
      </c>
      <c r="S174">
        <v>1799.05</v>
      </c>
      <c r="U174">
        <f t="shared" si="26"/>
        <v>321.55</v>
      </c>
      <c r="V174" t="b">
        <f t="shared" si="18"/>
        <v>1</v>
      </c>
      <c r="W174" t="b">
        <f t="shared" si="19"/>
        <v>1</v>
      </c>
      <c r="X174">
        <f t="shared" si="20"/>
        <v>0</v>
      </c>
      <c r="Y174">
        <f t="shared" si="21"/>
        <v>0</v>
      </c>
      <c r="Z174">
        <f t="shared" si="22"/>
        <v>0</v>
      </c>
      <c r="AA174">
        <f t="shared" si="23"/>
        <v>0</v>
      </c>
      <c r="AB174">
        <f t="shared" si="24"/>
        <v>0</v>
      </c>
      <c r="AC174">
        <f t="shared" si="25"/>
        <v>0</v>
      </c>
      <c r="AE174" t="s">
        <v>367</v>
      </c>
      <c r="AF174" t="s">
        <v>359</v>
      </c>
      <c r="AG174" t="s">
        <v>366</v>
      </c>
      <c r="AH174" t="s">
        <v>20</v>
      </c>
      <c r="AI174" t="s">
        <v>21</v>
      </c>
      <c r="AJ174">
        <v>25000</v>
      </c>
      <c r="AK174">
        <v>0</v>
      </c>
      <c r="AL174">
        <v>25000</v>
      </c>
      <c r="AM174">
        <v>717.5</v>
      </c>
      <c r="AN174">
        <v>0</v>
      </c>
      <c r="AO174">
        <v>760</v>
      </c>
      <c r="AP174">
        <v>321.55</v>
      </c>
      <c r="AQ174">
        <v>1799.05</v>
      </c>
      <c r="AR174">
        <v>23200.95</v>
      </c>
    </row>
    <row r="175" spans="1:44" ht="15">
      <c r="A175">
        <v>3396</v>
      </c>
      <c r="B175" t="s">
        <v>610</v>
      </c>
      <c r="C175">
        <v>800208027</v>
      </c>
      <c r="D175">
        <v>44319</v>
      </c>
      <c r="E175" t="s">
        <v>55</v>
      </c>
      <c r="F175">
        <v>40000</v>
      </c>
      <c r="G175">
        <v>40000</v>
      </c>
      <c r="H175">
        <v>40000</v>
      </c>
      <c r="I175">
        <v>3128.2</v>
      </c>
      <c r="J175">
        <v>36871.8</v>
      </c>
      <c r="K175">
        <v>442.65</v>
      </c>
      <c r="L175">
        <v>0</v>
      </c>
      <c r="M175">
        <v>0</v>
      </c>
      <c r="N175">
        <v>0</v>
      </c>
      <c r="O175">
        <v>1148</v>
      </c>
      <c r="P175">
        <v>100</v>
      </c>
      <c r="Q175">
        <v>221.55</v>
      </c>
      <c r="R175">
        <v>1216</v>
      </c>
      <c r="S175">
        <v>3128.2</v>
      </c>
      <c r="U175">
        <f t="shared" si="26"/>
        <v>321.55</v>
      </c>
      <c r="V175" t="b">
        <f t="shared" si="18"/>
        <v>1</v>
      </c>
      <c r="W175" t="b">
        <f t="shared" si="19"/>
        <v>1</v>
      </c>
      <c r="X175">
        <f t="shared" si="20"/>
        <v>0</v>
      </c>
      <c r="Y175">
        <f t="shared" si="21"/>
        <v>0</v>
      </c>
      <c r="Z175">
        <f t="shared" si="22"/>
        <v>0</v>
      </c>
      <c r="AA175">
        <f t="shared" si="23"/>
        <v>0</v>
      </c>
      <c r="AB175">
        <f t="shared" si="24"/>
        <v>0</v>
      </c>
      <c r="AC175">
        <f t="shared" si="25"/>
        <v>0</v>
      </c>
      <c r="AE175" t="s">
        <v>610</v>
      </c>
      <c r="AF175" t="s">
        <v>567</v>
      </c>
      <c r="AG175" t="s">
        <v>55</v>
      </c>
      <c r="AH175" t="s">
        <v>20</v>
      </c>
      <c r="AI175" t="s">
        <v>29</v>
      </c>
      <c r="AJ175">
        <v>40000</v>
      </c>
      <c r="AK175">
        <v>0</v>
      </c>
      <c r="AL175">
        <v>40000</v>
      </c>
      <c r="AM175">
        <v>1148</v>
      </c>
      <c r="AN175">
        <v>442.65</v>
      </c>
      <c r="AO175">
        <v>1216</v>
      </c>
      <c r="AP175">
        <v>321.55</v>
      </c>
      <c r="AQ175">
        <v>3128.2000000000003</v>
      </c>
      <c r="AR175">
        <v>36871.8</v>
      </c>
    </row>
    <row r="176" spans="1:44" ht="15">
      <c r="A176">
        <v>3185</v>
      </c>
      <c r="B176" t="s">
        <v>576</v>
      </c>
      <c r="C176">
        <v>800347593</v>
      </c>
      <c r="D176">
        <v>44166</v>
      </c>
      <c r="E176" t="s">
        <v>390</v>
      </c>
      <c r="F176">
        <v>50000</v>
      </c>
      <c r="G176">
        <v>50000</v>
      </c>
      <c r="H176">
        <v>50000</v>
      </c>
      <c r="I176">
        <v>9167.36</v>
      </c>
      <c r="J176">
        <v>40832.64</v>
      </c>
      <c r="K176">
        <v>1615.89</v>
      </c>
      <c r="L176">
        <v>1587.38</v>
      </c>
      <c r="M176">
        <v>0</v>
      </c>
      <c r="N176">
        <v>0</v>
      </c>
      <c r="O176">
        <v>1435</v>
      </c>
      <c r="P176">
        <v>0</v>
      </c>
      <c r="Q176">
        <v>3009.09</v>
      </c>
      <c r="R176">
        <v>1520</v>
      </c>
      <c r="S176">
        <v>9167.36</v>
      </c>
      <c r="U176">
        <f t="shared" si="26"/>
        <v>4596.47</v>
      </c>
      <c r="V176" t="b">
        <f t="shared" si="18"/>
        <v>1</v>
      </c>
      <c r="W176" t="b">
        <f t="shared" si="19"/>
        <v>1</v>
      </c>
      <c r="X176">
        <f t="shared" si="20"/>
        <v>0</v>
      </c>
      <c r="Y176">
        <f t="shared" si="21"/>
        <v>0</v>
      </c>
      <c r="Z176">
        <f t="shared" si="22"/>
        <v>0</v>
      </c>
      <c r="AA176">
        <f t="shared" si="23"/>
        <v>0</v>
      </c>
      <c r="AB176">
        <f t="shared" si="24"/>
        <v>0</v>
      </c>
      <c r="AC176">
        <f t="shared" si="25"/>
        <v>0</v>
      </c>
      <c r="AE176" t="s">
        <v>576</v>
      </c>
      <c r="AF176" t="s">
        <v>567</v>
      </c>
      <c r="AG176" t="s">
        <v>390</v>
      </c>
      <c r="AH176" t="s">
        <v>20</v>
      </c>
      <c r="AI176" t="s">
        <v>29</v>
      </c>
      <c r="AJ176">
        <v>50000</v>
      </c>
      <c r="AK176">
        <v>0</v>
      </c>
      <c r="AL176">
        <v>50000</v>
      </c>
      <c r="AM176">
        <v>1435</v>
      </c>
      <c r="AN176">
        <v>1615.89</v>
      </c>
      <c r="AO176">
        <v>1520</v>
      </c>
      <c r="AP176">
        <v>4596.47</v>
      </c>
      <c r="AQ176">
        <v>9167.36</v>
      </c>
      <c r="AR176">
        <v>40832.64</v>
      </c>
    </row>
    <row r="177" spans="1:44" ht="15">
      <c r="A177">
        <v>2465</v>
      </c>
      <c r="B177" t="s">
        <v>419</v>
      </c>
      <c r="C177">
        <v>40220694133</v>
      </c>
      <c r="D177">
        <v>42430</v>
      </c>
      <c r="E177" t="s">
        <v>53</v>
      </c>
      <c r="F177">
        <v>40000</v>
      </c>
      <c r="G177">
        <v>40000</v>
      </c>
      <c r="H177">
        <v>40000</v>
      </c>
      <c r="I177">
        <v>3392.86</v>
      </c>
      <c r="J177">
        <v>36607.14</v>
      </c>
      <c r="K177">
        <v>442.65</v>
      </c>
      <c r="L177">
        <v>0</v>
      </c>
      <c r="M177">
        <v>0</v>
      </c>
      <c r="N177">
        <v>0</v>
      </c>
      <c r="O177">
        <v>1148</v>
      </c>
      <c r="P177">
        <v>100</v>
      </c>
      <c r="Q177">
        <v>486.21</v>
      </c>
      <c r="R177">
        <v>1216</v>
      </c>
      <c r="S177">
        <v>3392.86</v>
      </c>
      <c r="U177">
        <f t="shared" si="26"/>
        <v>586.21</v>
      </c>
      <c r="V177" t="b">
        <f t="shared" si="18"/>
        <v>1</v>
      </c>
      <c r="W177" t="b">
        <f t="shared" si="19"/>
        <v>1</v>
      </c>
      <c r="X177">
        <f t="shared" si="20"/>
        <v>0</v>
      </c>
      <c r="Y177">
        <f t="shared" si="21"/>
        <v>0</v>
      </c>
      <c r="Z177">
        <f t="shared" si="22"/>
        <v>0</v>
      </c>
      <c r="AA177">
        <f t="shared" si="23"/>
        <v>0</v>
      </c>
      <c r="AB177">
        <f t="shared" si="24"/>
        <v>0</v>
      </c>
      <c r="AC177">
        <f t="shared" si="25"/>
        <v>0</v>
      </c>
      <c r="AE177" t="s">
        <v>419</v>
      </c>
      <c r="AF177" t="s">
        <v>385</v>
      </c>
      <c r="AG177" t="s">
        <v>53</v>
      </c>
      <c r="AH177" t="s">
        <v>20</v>
      </c>
      <c r="AI177" t="s">
        <v>29</v>
      </c>
      <c r="AJ177">
        <v>40000</v>
      </c>
      <c r="AK177">
        <v>0</v>
      </c>
      <c r="AL177">
        <v>40000</v>
      </c>
      <c r="AM177">
        <v>1148</v>
      </c>
      <c r="AN177">
        <v>442.65</v>
      </c>
      <c r="AO177">
        <v>1216</v>
      </c>
      <c r="AP177">
        <v>586.21</v>
      </c>
      <c r="AQ177">
        <v>3392.86</v>
      </c>
      <c r="AR177">
        <v>36607.14</v>
      </c>
    </row>
    <row r="178" spans="1:44" ht="15">
      <c r="A178">
        <v>1575</v>
      </c>
      <c r="B178" t="s">
        <v>334</v>
      </c>
      <c r="C178">
        <v>103276531</v>
      </c>
      <c r="D178">
        <v>38986</v>
      </c>
      <c r="E178" t="s">
        <v>332</v>
      </c>
      <c r="F178">
        <v>40000</v>
      </c>
      <c r="G178">
        <v>40000</v>
      </c>
      <c r="H178">
        <v>40000</v>
      </c>
      <c r="I178">
        <v>3128.2</v>
      </c>
      <c r="J178">
        <v>36871.8</v>
      </c>
      <c r="K178">
        <v>442.65</v>
      </c>
      <c r="L178">
        <v>0</v>
      </c>
      <c r="M178">
        <v>0</v>
      </c>
      <c r="N178">
        <v>0</v>
      </c>
      <c r="O178">
        <v>1148</v>
      </c>
      <c r="P178">
        <v>100</v>
      </c>
      <c r="Q178">
        <v>221.55</v>
      </c>
      <c r="R178">
        <v>1216</v>
      </c>
      <c r="S178">
        <v>3128.2</v>
      </c>
      <c r="U178">
        <f t="shared" si="26"/>
        <v>321.55</v>
      </c>
      <c r="V178" t="b">
        <f t="shared" si="18"/>
        <v>1</v>
      </c>
      <c r="W178" t="b">
        <f t="shared" si="19"/>
        <v>1</v>
      </c>
      <c r="X178">
        <f t="shared" si="20"/>
        <v>0</v>
      </c>
      <c r="Y178">
        <f t="shared" si="21"/>
        <v>0</v>
      </c>
      <c r="Z178">
        <f t="shared" si="22"/>
        <v>0</v>
      </c>
      <c r="AA178">
        <f t="shared" si="23"/>
        <v>0</v>
      </c>
      <c r="AB178">
        <f t="shared" si="24"/>
        <v>0</v>
      </c>
      <c r="AC178">
        <f t="shared" si="25"/>
        <v>0</v>
      </c>
      <c r="AE178" t="s">
        <v>334</v>
      </c>
      <c r="AF178" t="s">
        <v>324</v>
      </c>
      <c r="AG178" t="s">
        <v>332</v>
      </c>
      <c r="AH178" t="s">
        <v>20</v>
      </c>
      <c r="AI178" t="s">
        <v>29</v>
      </c>
      <c r="AJ178">
        <v>40000</v>
      </c>
      <c r="AK178">
        <v>0</v>
      </c>
      <c r="AL178">
        <v>40000</v>
      </c>
      <c r="AM178">
        <v>1148</v>
      </c>
      <c r="AN178">
        <v>442.65</v>
      </c>
      <c r="AO178">
        <v>1216</v>
      </c>
      <c r="AP178">
        <v>321.55</v>
      </c>
      <c r="AQ178">
        <v>3128.2000000000003</v>
      </c>
      <c r="AR178">
        <v>36871.8</v>
      </c>
    </row>
    <row r="179" spans="1:44" ht="15">
      <c r="A179">
        <v>3298</v>
      </c>
      <c r="B179" t="s">
        <v>260</v>
      </c>
      <c r="C179">
        <v>800163578</v>
      </c>
      <c r="D179">
        <v>44256</v>
      </c>
      <c r="E179" t="s">
        <v>242</v>
      </c>
      <c r="F179">
        <v>20000</v>
      </c>
      <c r="G179">
        <v>20000</v>
      </c>
      <c r="H179">
        <v>20000</v>
      </c>
      <c r="I179">
        <v>1625.1</v>
      </c>
      <c r="J179">
        <v>18374.9</v>
      </c>
      <c r="K179">
        <v>0</v>
      </c>
      <c r="L179">
        <v>0</v>
      </c>
      <c r="M179">
        <v>0</v>
      </c>
      <c r="N179">
        <v>0</v>
      </c>
      <c r="O179">
        <v>574</v>
      </c>
      <c r="P179">
        <v>0</v>
      </c>
      <c r="Q179">
        <v>443.1</v>
      </c>
      <c r="R179">
        <v>608</v>
      </c>
      <c r="S179">
        <v>1625.1</v>
      </c>
      <c r="U179">
        <f t="shared" si="26"/>
        <v>443.1</v>
      </c>
      <c r="V179" t="b">
        <f t="shared" si="18"/>
        <v>1</v>
      </c>
      <c r="W179" t="b">
        <f t="shared" si="19"/>
        <v>1</v>
      </c>
      <c r="X179">
        <f t="shared" si="20"/>
        <v>0</v>
      </c>
      <c r="Y179">
        <f t="shared" si="21"/>
        <v>0</v>
      </c>
      <c r="Z179">
        <f t="shared" si="22"/>
        <v>0</v>
      </c>
      <c r="AA179">
        <f t="shared" si="23"/>
        <v>0</v>
      </c>
      <c r="AB179">
        <f t="shared" si="24"/>
        <v>0</v>
      </c>
      <c r="AC179">
        <f t="shared" si="25"/>
        <v>0</v>
      </c>
      <c r="AE179" t="s">
        <v>260</v>
      </c>
      <c r="AF179" t="s">
        <v>209</v>
      </c>
      <c r="AG179" t="s">
        <v>242</v>
      </c>
      <c r="AH179" t="s">
        <v>20</v>
      </c>
      <c r="AI179" t="s">
        <v>29</v>
      </c>
      <c r="AJ179">
        <v>20000</v>
      </c>
      <c r="AK179">
        <v>0</v>
      </c>
      <c r="AL179">
        <v>20000</v>
      </c>
      <c r="AM179">
        <v>574</v>
      </c>
      <c r="AN179">
        <v>0</v>
      </c>
      <c r="AO179">
        <v>608</v>
      </c>
      <c r="AP179">
        <v>443.1</v>
      </c>
      <c r="AQ179">
        <v>1625.1</v>
      </c>
      <c r="AR179">
        <v>18374.9</v>
      </c>
    </row>
    <row r="180" spans="1:44" ht="15">
      <c r="A180">
        <v>3082</v>
      </c>
      <c r="B180" t="s">
        <v>241</v>
      </c>
      <c r="C180">
        <v>800087074</v>
      </c>
      <c r="D180">
        <v>44105</v>
      </c>
      <c r="E180" t="s">
        <v>242</v>
      </c>
      <c r="F180">
        <v>25000</v>
      </c>
      <c r="G180">
        <v>25000</v>
      </c>
      <c r="H180">
        <v>25000</v>
      </c>
      <c r="I180">
        <v>1699.05</v>
      </c>
      <c r="J180">
        <v>23300.95</v>
      </c>
      <c r="K180">
        <v>0</v>
      </c>
      <c r="L180">
        <v>0</v>
      </c>
      <c r="M180">
        <v>0</v>
      </c>
      <c r="N180">
        <v>0</v>
      </c>
      <c r="O180">
        <v>717.5</v>
      </c>
      <c r="P180">
        <v>0</v>
      </c>
      <c r="Q180">
        <v>221.55</v>
      </c>
      <c r="R180">
        <v>760</v>
      </c>
      <c r="S180">
        <v>1699.05</v>
      </c>
      <c r="U180">
        <f t="shared" si="26"/>
        <v>221.55</v>
      </c>
      <c r="V180" t="b">
        <f t="shared" si="18"/>
        <v>1</v>
      </c>
      <c r="W180" t="b">
        <f t="shared" si="19"/>
        <v>1</v>
      </c>
      <c r="X180">
        <f t="shared" si="20"/>
        <v>0</v>
      </c>
      <c r="Y180">
        <f t="shared" si="21"/>
        <v>0</v>
      </c>
      <c r="Z180">
        <f t="shared" si="22"/>
        <v>0</v>
      </c>
      <c r="AA180">
        <f t="shared" si="23"/>
        <v>0</v>
      </c>
      <c r="AB180">
        <f t="shared" si="24"/>
        <v>0</v>
      </c>
      <c r="AC180">
        <f t="shared" si="25"/>
        <v>0</v>
      </c>
      <c r="AE180" t="s">
        <v>241</v>
      </c>
      <c r="AF180" t="s">
        <v>209</v>
      </c>
      <c r="AG180" t="s">
        <v>242</v>
      </c>
      <c r="AH180" t="s">
        <v>20</v>
      </c>
      <c r="AI180" t="s">
        <v>29</v>
      </c>
      <c r="AJ180">
        <v>25000</v>
      </c>
      <c r="AK180">
        <v>0</v>
      </c>
      <c r="AL180">
        <v>25000</v>
      </c>
      <c r="AM180">
        <v>717.5</v>
      </c>
      <c r="AN180">
        <v>0</v>
      </c>
      <c r="AO180">
        <v>760</v>
      </c>
      <c r="AP180">
        <v>221.55</v>
      </c>
      <c r="AQ180">
        <v>1699.05</v>
      </c>
      <c r="AR180">
        <v>23300.95</v>
      </c>
    </row>
    <row r="181" spans="1:44" ht="15">
      <c r="A181">
        <v>3359</v>
      </c>
      <c r="B181" t="s">
        <v>277</v>
      </c>
      <c r="C181">
        <v>800185191</v>
      </c>
      <c r="D181">
        <v>44287</v>
      </c>
      <c r="E181" t="s">
        <v>220</v>
      </c>
      <c r="F181">
        <v>15000</v>
      </c>
      <c r="G181">
        <v>15000</v>
      </c>
      <c r="H181">
        <v>15000</v>
      </c>
      <c r="I181">
        <v>1208.05</v>
      </c>
      <c r="J181">
        <v>13791.95</v>
      </c>
      <c r="K181">
        <v>0</v>
      </c>
      <c r="L181">
        <v>0</v>
      </c>
      <c r="M181">
        <v>0</v>
      </c>
      <c r="N181">
        <v>0</v>
      </c>
      <c r="O181">
        <v>430.5</v>
      </c>
      <c r="P181">
        <v>100</v>
      </c>
      <c r="Q181">
        <v>221.55</v>
      </c>
      <c r="R181">
        <v>456</v>
      </c>
      <c r="S181">
        <v>1208.05</v>
      </c>
      <c r="U181">
        <f t="shared" si="26"/>
        <v>321.55</v>
      </c>
      <c r="V181" t="b">
        <f t="shared" si="18"/>
        <v>1</v>
      </c>
      <c r="W181" t="b">
        <f t="shared" si="19"/>
        <v>1</v>
      </c>
      <c r="X181">
        <f t="shared" si="20"/>
        <v>0</v>
      </c>
      <c r="Y181">
        <f t="shared" si="21"/>
        <v>0</v>
      </c>
      <c r="Z181">
        <f t="shared" si="22"/>
        <v>0</v>
      </c>
      <c r="AA181">
        <f t="shared" si="23"/>
        <v>0</v>
      </c>
      <c r="AB181">
        <f t="shared" si="24"/>
        <v>0</v>
      </c>
      <c r="AC181">
        <f t="shared" si="25"/>
        <v>0</v>
      </c>
      <c r="AE181" t="s">
        <v>277</v>
      </c>
      <c r="AF181" t="s">
        <v>209</v>
      </c>
      <c r="AG181" t="s">
        <v>220</v>
      </c>
      <c r="AH181" t="s">
        <v>20</v>
      </c>
      <c r="AI181" t="s">
        <v>21</v>
      </c>
      <c r="AJ181">
        <v>15000</v>
      </c>
      <c r="AK181">
        <v>0</v>
      </c>
      <c r="AL181">
        <v>15000</v>
      </c>
      <c r="AM181">
        <v>430.5</v>
      </c>
      <c r="AN181">
        <v>0</v>
      </c>
      <c r="AO181">
        <v>456</v>
      </c>
      <c r="AP181">
        <v>321.55</v>
      </c>
      <c r="AQ181">
        <v>1208.05</v>
      </c>
      <c r="AR181">
        <v>13791.95</v>
      </c>
    </row>
    <row r="182" spans="1:44" ht="15">
      <c r="A182">
        <v>3403</v>
      </c>
      <c r="B182" t="s">
        <v>278</v>
      </c>
      <c r="C182">
        <v>800024754</v>
      </c>
      <c r="D182">
        <v>44319</v>
      </c>
      <c r="E182" t="s">
        <v>279</v>
      </c>
      <c r="F182">
        <v>15000</v>
      </c>
      <c r="G182">
        <v>15000</v>
      </c>
      <c r="H182">
        <v>15000</v>
      </c>
      <c r="I182">
        <v>986.5</v>
      </c>
      <c r="J182">
        <v>14013.5</v>
      </c>
      <c r="K182">
        <v>0</v>
      </c>
      <c r="L182">
        <v>0</v>
      </c>
      <c r="M182">
        <v>0</v>
      </c>
      <c r="N182">
        <v>0</v>
      </c>
      <c r="O182">
        <v>430.5</v>
      </c>
      <c r="P182">
        <v>100</v>
      </c>
      <c r="Q182">
        <v>0</v>
      </c>
      <c r="R182">
        <v>456</v>
      </c>
      <c r="S182">
        <v>986.5</v>
      </c>
      <c r="U182">
        <f t="shared" si="26"/>
        <v>100</v>
      </c>
      <c r="V182" t="b">
        <f t="shared" si="18"/>
        <v>1</v>
      </c>
      <c r="W182" t="b">
        <f t="shared" si="19"/>
        <v>1</v>
      </c>
      <c r="X182">
        <f t="shared" si="20"/>
        <v>0</v>
      </c>
      <c r="Y182">
        <f t="shared" si="21"/>
        <v>0</v>
      </c>
      <c r="Z182">
        <f t="shared" si="22"/>
        <v>0</v>
      </c>
      <c r="AA182">
        <f t="shared" si="23"/>
        <v>0</v>
      </c>
      <c r="AB182">
        <f t="shared" si="24"/>
        <v>0</v>
      </c>
      <c r="AC182">
        <f t="shared" si="25"/>
        <v>0</v>
      </c>
      <c r="AE182" t="s">
        <v>278</v>
      </c>
      <c r="AF182" t="s">
        <v>209</v>
      </c>
      <c r="AG182" t="s">
        <v>279</v>
      </c>
      <c r="AH182" t="s">
        <v>20</v>
      </c>
      <c r="AI182" t="s">
        <v>21</v>
      </c>
      <c r="AJ182">
        <v>15000</v>
      </c>
      <c r="AK182">
        <v>0</v>
      </c>
      <c r="AL182">
        <v>15000</v>
      </c>
      <c r="AM182">
        <v>430.5</v>
      </c>
      <c r="AN182">
        <v>0</v>
      </c>
      <c r="AO182">
        <v>456</v>
      </c>
      <c r="AP182">
        <v>100</v>
      </c>
      <c r="AQ182">
        <v>986.5</v>
      </c>
      <c r="AR182">
        <v>14013.5</v>
      </c>
    </row>
    <row r="183" spans="1:44" ht="15">
      <c r="A183">
        <v>1866</v>
      </c>
      <c r="B183" t="s">
        <v>482</v>
      </c>
      <c r="C183">
        <v>3104680727</v>
      </c>
      <c r="D183">
        <v>40133</v>
      </c>
      <c r="E183" t="s">
        <v>182</v>
      </c>
      <c r="F183">
        <v>40000</v>
      </c>
      <c r="G183">
        <v>40000</v>
      </c>
      <c r="H183">
        <v>40000</v>
      </c>
      <c r="I183">
        <v>3392.86</v>
      </c>
      <c r="J183">
        <v>36607.14</v>
      </c>
      <c r="K183">
        <v>442.65</v>
      </c>
      <c r="L183">
        <v>0</v>
      </c>
      <c r="M183">
        <v>0</v>
      </c>
      <c r="N183">
        <v>0</v>
      </c>
      <c r="O183">
        <v>1148</v>
      </c>
      <c r="P183">
        <v>100</v>
      </c>
      <c r="Q183">
        <v>486.21</v>
      </c>
      <c r="R183">
        <v>1216</v>
      </c>
      <c r="S183">
        <v>3392.86</v>
      </c>
      <c r="U183">
        <f t="shared" si="26"/>
        <v>586.21</v>
      </c>
      <c r="V183" t="b">
        <f t="shared" si="18"/>
        <v>1</v>
      </c>
      <c r="W183" t="b">
        <f t="shared" si="19"/>
        <v>1</v>
      </c>
      <c r="X183">
        <f t="shared" si="20"/>
        <v>0</v>
      </c>
      <c r="Y183">
        <f t="shared" si="21"/>
        <v>0</v>
      </c>
      <c r="Z183">
        <f t="shared" si="22"/>
        <v>0</v>
      </c>
      <c r="AA183">
        <f t="shared" si="23"/>
        <v>0</v>
      </c>
      <c r="AB183">
        <f t="shared" si="24"/>
        <v>0</v>
      </c>
      <c r="AC183">
        <f t="shared" si="25"/>
        <v>0</v>
      </c>
      <c r="AE183" t="s">
        <v>482</v>
      </c>
      <c r="AF183" t="s">
        <v>457</v>
      </c>
      <c r="AG183" t="s">
        <v>182</v>
      </c>
      <c r="AH183" t="s">
        <v>20</v>
      </c>
      <c r="AI183" t="s">
        <v>29</v>
      </c>
      <c r="AJ183">
        <v>40000</v>
      </c>
      <c r="AK183">
        <v>0</v>
      </c>
      <c r="AL183">
        <v>40000</v>
      </c>
      <c r="AM183">
        <v>1148</v>
      </c>
      <c r="AN183">
        <v>442.65</v>
      </c>
      <c r="AO183">
        <v>1216</v>
      </c>
      <c r="AP183">
        <v>586.21</v>
      </c>
      <c r="AQ183">
        <v>3392.86</v>
      </c>
      <c r="AR183">
        <v>36607.14</v>
      </c>
    </row>
    <row r="184" spans="1:44" ht="15">
      <c r="A184">
        <v>1618</v>
      </c>
      <c r="B184" t="s">
        <v>229</v>
      </c>
      <c r="C184">
        <v>102968120</v>
      </c>
      <c r="D184">
        <v>39343</v>
      </c>
      <c r="E184" t="s">
        <v>220</v>
      </c>
      <c r="F184">
        <v>31500</v>
      </c>
      <c r="G184">
        <v>31500</v>
      </c>
      <c r="H184">
        <v>31500</v>
      </c>
      <c r="I184">
        <v>14240.53</v>
      </c>
      <c r="J184">
        <v>17259.47</v>
      </c>
      <c r="K184">
        <v>0</v>
      </c>
      <c r="L184">
        <v>0</v>
      </c>
      <c r="M184">
        <v>0</v>
      </c>
      <c r="N184">
        <v>12057.33</v>
      </c>
      <c r="O184">
        <v>904.05</v>
      </c>
      <c r="P184">
        <v>100</v>
      </c>
      <c r="Q184">
        <v>221.55</v>
      </c>
      <c r="R184">
        <v>957.6</v>
      </c>
      <c r="S184">
        <v>14240.53</v>
      </c>
      <c r="U184">
        <f t="shared" si="26"/>
        <v>12378.88</v>
      </c>
      <c r="V184" t="b">
        <f t="shared" si="18"/>
        <v>1</v>
      </c>
      <c r="W184" t="b">
        <f t="shared" si="19"/>
        <v>1</v>
      </c>
      <c r="X184">
        <f t="shared" si="20"/>
        <v>0</v>
      </c>
      <c r="Y184">
        <f t="shared" si="21"/>
        <v>0</v>
      </c>
      <c r="Z184">
        <f t="shared" si="22"/>
        <v>0</v>
      </c>
      <c r="AA184">
        <f t="shared" si="23"/>
        <v>0</v>
      </c>
      <c r="AB184">
        <f t="shared" si="24"/>
        <v>0</v>
      </c>
      <c r="AC184">
        <f t="shared" si="25"/>
        <v>0</v>
      </c>
      <c r="AE184" t="s">
        <v>229</v>
      </c>
      <c r="AF184" t="s">
        <v>209</v>
      </c>
      <c r="AG184" t="s">
        <v>220</v>
      </c>
      <c r="AH184" t="s">
        <v>20</v>
      </c>
      <c r="AI184" t="s">
        <v>21</v>
      </c>
      <c r="AJ184">
        <v>31500</v>
      </c>
      <c r="AK184">
        <v>0</v>
      </c>
      <c r="AL184">
        <v>31500</v>
      </c>
      <c r="AM184">
        <v>904.05</v>
      </c>
      <c r="AN184">
        <v>0</v>
      </c>
      <c r="AO184">
        <v>957.6</v>
      </c>
      <c r="AP184">
        <v>12378.88</v>
      </c>
      <c r="AQ184">
        <v>14240.529999999999</v>
      </c>
      <c r="AR184">
        <v>17259.47</v>
      </c>
    </row>
    <row r="185" spans="1:44" ht="15">
      <c r="A185">
        <v>3505</v>
      </c>
      <c r="B185" t="s">
        <v>354</v>
      </c>
      <c r="C185">
        <v>105387914</v>
      </c>
      <c r="D185">
        <v>44470</v>
      </c>
      <c r="E185" t="s">
        <v>57</v>
      </c>
      <c r="F185">
        <v>25000</v>
      </c>
      <c r="G185">
        <v>25000</v>
      </c>
      <c r="H185">
        <v>25000</v>
      </c>
      <c r="I185">
        <v>1477.5</v>
      </c>
      <c r="J185">
        <v>23522.5</v>
      </c>
      <c r="K185">
        <v>0</v>
      </c>
      <c r="L185">
        <v>0</v>
      </c>
      <c r="M185">
        <v>0</v>
      </c>
      <c r="N185">
        <v>0</v>
      </c>
      <c r="O185">
        <v>717.5</v>
      </c>
      <c r="P185">
        <v>0</v>
      </c>
      <c r="Q185">
        <v>0</v>
      </c>
      <c r="R185">
        <v>760</v>
      </c>
      <c r="S185">
        <v>1477.5</v>
      </c>
      <c r="U185">
        <f t="shared" si="26"/>
        <v>0</v>
      </c>
      <c r="V185" t="b">
        <f t="shared" si="18"/>
        <v>1</v>
      </c>
      <c r="W185" t="b">
        <f t="shared" si="19"/>
        <v>1</v>
      </c>
      <c r="X185">
        <f t="shared" si="20"/>
        <v>0</v>
      </c>
      <c r="Y185">
        <f t="shared" si="21"/>
        <v>0</v>
      </c>
      <c r="Z185">
        <f t="shared" si="22"/>
        <v>0</v>
      </c>
      <c r="AA185">
        <f t="shared" si="23"/>
        <v>0</v>
      </c>
      <c r="AB185">
        <f t="shared" si="24"/>
        <v>0</v>
      </c>
      <c r="AC185">
        <f t="shared" si="25"/>
        <v>0</v>
      </c>
      <c r="AE185" t="s">
        <v>354</v>
      </c>
      <c r="AF185" t="s">
        <v>336</v>
      </c>
      <c r="AG185" t="s">
        <v>57</v>
      </c>
      <c r="AH185" t="s">
        <v>20</v>
      </c>
      <c r="AI185" t="s">
        <v>21</v>
      </c>
      <c r="AJ185">
        <v>25000</v>
      </c>
      <c r="AK185">
        <v>0</v>
      </c>
      <c r="AL185">
        <v>25000</v>
      </c>
      <c r="AM185">
        <v>717.5</v>
      </c>
      <c r="AN185">
        <v>0</v>
      </c>
      <c r="AO185">
        <v>760</v>
      </c>
      <c r="AP185">
        <v>0</v>
      </c>
      <c r="AQ185">
        <v>1477.5</v>
      </c>
      <c r="AR185">
        <v>23522.5</v>
      </c>
    </row>
    <row r="186" spans="1:44" ht="15">
      <c r="A186">
        <v>3474</v>
      </c>
      <c r="B186" t="s">
        <v>161</v>
      </c>
      <c r="C186">
        <v>800004434</v>
      </c>
      <c r="D186">
        <v>44410</v>
      </c>
      <c r="E186" t="s">
        <v>149</v>
      </c>
      <c r="F186">
        <v>20000</v>
      </c>
      <c r="G186">
        <v>20000</v>
      </c>
      <c r="H186">
        <v>20000</v>
      </c>
      <c r="I186">
        <v>1182</v>
      </c>
      <c r="J186">
        <v>18818</v>
      </c>
      <c r="K186">
        <v>0</v>
      </c>
      <c r="L186">
        <v>0</v>
      </c>
      <c r="M186">
        <v>0</v>
      </c>
      <c r="N186">
        <v>0</v>
      </c>
      <c r="O186">
        <v>574</v>
      </c>
      <c r="P186">
        <v>0</v>
      </c>
      <c r="Q186">
        <v>0</v>
      </c>
      <c r="R186">
        <v>608</v>
      </c>
      <c r="S186">
        <v>1182</v>
      </c>
      <c r="U186">
        <f t="shared" si="26"/>
        <v>0</v>
      </c>
      <c r="V186" t="b">
        <f t="shared" si="18"/>
        <v>1</v>
      </c>
      <c r="W186" t="b">
        <f t="shared" si="19"/>
        <v>1</v>
      </c>
      <c r="X186">
        <f t="shared" si="20"/>
        <v>0</v>
      </c>
      <c r="Y186">
        <f t="shared" si="21"/>
        <v>0</v>
      </c>
      <c r="Z186">
        <f t="shared" si="22"/>
        <v>0</v>
      </c>
      <c r="AA186">
        <f t="shared" si="23"/>
        <v>0</v>
      </c>
      <c r="AB186">
        <f t="shared" si="24"/>
        <v>0</v>
      </c>
      <c r="AC186">
        <f t="shared" si="25"/>
        <v>0</v>
      </c>
      <c r="AE186" t="s">
        <v>161</v>
      </c>
      <c r="AF186" t="s">
        <v>123</v>
      </c>
      <c r="AG186" t="s">
        <v>149</v>
      </c>
      <c r="AH186" t="s">
        <v>20</v>
      </c>
      <c r="AI186" t="s">
        <v>21</v>
      </c>
      <c r="AJ186">
        <v>20000</v>
      </c>
      <c r="AL186">
        <v>20000</v>
      </c>
      <c r="AM186">
        <v>574</v>
      </c>
      <c r="AN186">
        <v>0</v>
      </c>
      <c r="AO186">
        <v>608</v>
      </c>
      <c r="AP186">
        <v>0</v>
      </c>
      <c r="AQ186">
        <v>1182</v>
      </c>
      <c r="AR186">
        <v>18818</v>
      </c>
    </row>
    <row r="187" spans="1:44" ht="15">
      <c r="A187">
        <v>3400</v>
      </c>
      <c r="B187" t="s">
        <v>754</v>
      </c>
      <c r="C187">
        <v>500324355</v>
      </c>
      <c r="D187">
        <v>44319</v>
      </c>
      <c r="E187" t="s">
        <v>279</v>
      </c>
      <c r="F187">
        <v>25000</v>
      </c>
      <c r="G187">
        <v>25000</v>
      </c>
      <c r="H187">
        <v>25000</v>
      </c>
      <c r="I187">
        <v>1477.5</v>
      </c>
      <c r="J187">
        <v>23522.5</v>
      </c>
      <c r="K187">
        <v>0</v>
      </c>
      <c r="L187">
        <v>0</v>
      </c>
      <c r="M187">
        <v>0</v>
      </c>
      <c r="N187">
        <v>0</v>
      </c>
      <c r="O187">
        <v>717.5</v>
      </c>
      <c r="P187">
        <v>0</v>
      </c>
      <c r="Q187">
        <v>0</v>
      </c>
      <c r="R187">
        <v>760</v>
      </c>
      <c r="S187">
        <v>1477.5</v>
      </c>
      <c r="U187">
        <f t="shared" si="26"/>
        <v>0</v>
      </c>
      <c r="V187" t="b">
        <f t="shared" si="18"/>
        <v>1</v>
      </c>
      <c r="W187" t="b">
        <f t="shared" si="19"/>
        <v>1</v>
      </c>
      <c r="X187">
        <f t="shared" si="20"/>
        <v>0</v>
      </c>
      <c r="Y187">
        <f t="shared" si="21"/>
        <v>0</v>
      </c>
      <c r="Z187">
        <f t="shared" si="22"/>
        <v>0</v>
      </c>
      <c r="AA187">
        <f t="shared" si="23"/>
        <v>0</v>
      </c>
      <c r="AB187">
        <f t="shared" si="24"/>
        <v>0</v>
      </c>
      <c r="AC187">
        <f t="shared" si="25"/>
        <v>0</v>
      </c>
      <c r="AE187" t="s">
        <v>754</v>
      </c>
      <c r="AF187" t="s">
        <v>699</v>
      </c>
      <c r="AG187" t="s">
        <v>279</v>
      </c>
      <c r="AH187" t="s">
        <v>20</v>
      </c>
      <c r="AI187" t="s">
        <v>21</v>
      </c>
      <c r="AJ187">
        <v>25000</v>
      </c>
      <c r="AK187">
        <v>0</v>
      </c>
      <c r="AL187">
        <v>25000</v>
      </c>
      <c r="AM187">
        <v>717.5</v>
      </c>
      <c r="AN187">
        <v>0</v>
      </c>
      <c r="AO187">
        <v>760</v>
      </c>
      <c r="AP187">
        <v>0</v>
      </c>
      <c r="AQ187">
        <v>1477.5</v>
      </c>
      <c r="AR187">
        <v>23522.5</v>
      </c>
    </row>
    <row r="188" spans="1:44" ht="15">
      <c r="A188">
        <v>3138</v>
      </c>
      <c r="B188" t="s">
        <v>677</v>
      </c>
      <c r="C188">
        <v>40238332072</v>
      </c>
      <c r="D188">
        <v>44166</v>
      </c>
      <c r="E188" t="s">
        <v>55</v>
      </c>
      <c r="F188">
        <v>40000</v>
      </c>
      <c r="G188">
        <v>40000</v>
      </c>
      <c r="H188">
        <v>40000</v>
      </c>
      <c r="I188">
        <v>2906.65</v>
      </c>
      <c r="J188">
        <v>37093.35</v>
      </c>
      <c r="K188">
        <v>442.65</v>
      </c>
      <c r="L188">
        <v>0</v>
      </c>
      <c r="M188">
        <v>0</v>
      </c>
      <c r="N188">
        <v>0</v>
      </c>
      <c r="O188">
        <v>1148</v>
      </c>
      <c r="P188">
        <v>100</v>
      </c>
      <c r="Q188">
        <v>0</v>
      </c>
      <c r="R188">
        <v>1216</v>
      </c>
      <c r="S188">
        <v>2906.65</v>
      </c>
      <c r="U188">
        <f t="shared" si="26"/>
        <v>100</v>
      </c>
      <c r="V188" t="b">
        <f t="shared" si="18"/>
        <v>1</v>
      </c>
      <c r="W188" t="b">
        <f t="shared" si="19"/>
        <v>1</v>
      </c>
      <c r="X188">
        <f t="shared" si="20"/>
        <v>0</v>
      </c>
      <c r="Y188">
        <f t="shared" si="21"/>
        <v>0</v>
      </c>
      <c r="Z188">
        <f t="shared" si="22"/>
        <v>0</v>
      </c>
      <c r="AA188">
        <f t="shared" si="23"/>
        <v>0</v>
      </c>
      <c r="AB188">
        <f t="shared" si="24"/>
        <v>0</v>
      </c>
      <c r="AC188">
        <f t="shared" si="25"/>
        <v>0</v>
      </c>
      <c r="AE188" t="s">
        <v>677</v>
      </c>
      <c r="AF188" t="s">
        <v>672</v>
      </c>
      <c r="AG188" t="s">
        <v>55</v>
      </c>
      <c r="AH188" t="s">
        <v>20</v>
      </c>
      <c r="AI188" t="s">
        <v>21</v>
      </c>
      <c r="AJ188">
        <v>40000</v>
      </c>
      <c r="AK188">
        <v>0</v>
      </c>
      <c r="AL188">
        <v>40000</v>
      </c>
      <c r="AM188">
        <v>1148</v>
      </c>
      <c r="AN188">
        <v>442.65</v>
      </c>
      <c r="AO188">
        <v>1216</v>
      </c>
      <c r="AP188">
        <v>100</v>
      </c>
      <c r="AQ188">
        <v>2906.65</v>
      </c>
      <c r="AR188">
        <v>37093.35</v>
      </c>
    </row>
    <row r="189" spans="1:44" ht="15">
      <c r="A189">
        <v>3401</v>
      </c>
      <c r="B189" t="s">
        <v>280</v>
      </c>
      <c r="C189">
        <v>119518298</v>
      </c>
      <c r="D189">
        <v>44319</v>
      </c>
      <c r="E189" t="s">
        <v>220</v>
      </c>
      <c r="F189">
        <v>15000</v>
      </c>
      <c r="G189">
        <v>15000</v>
      </c>
      <c r="H189">
        <v>15000</v>
      </c>
      <c r="I189">
        <v>886.5</v>
      </c>
      <c r="J189">
        <v>14113.5</v>
      </c>
      <c r="K189">
        <v>0</v>
      </c>
      <c r="L189">
        <v>0</v>
      </c>
      <c r="M189">
        <v>0</v>
      </c>
      <c r="N189">
        <v>0</v>
      </c>
      <c r="O189">
        <v>430.5</v>
      </c>
      <c r="P189">
        <v>0</v>
      </c>
      <c r="Q189">
        <v>0</v>
      </c>
      <c r="R189">
        <v>456</v>
      </c>
      <c r="S189">
        <v>886.5</v>
      </c>
      <c r="U189">
        <f t="shared" si="26"/>
        <v>0</v>
      </c>
      <c r="V189" t="b">
        <f t="shared" si="18"/>
        <v>1</v>
      </c>
      <c r="W189" t="b">
        <f t="shared" si="19"/>
        <v>1</v>
      </c>
      <c r="X189">
        <f t="shared" si="20"/>
        <v>0</v>
      </c>
      <c r="Y189">
        <f t="shared" si="21"/>
        <v>0</v>
      </c>
      <c r="Z189">
        <f t="shared" si="22"/>
        <v>0</v>
      </c>
      <c r="AA189">
        <f t="shared" si="23"/>
        <v>0</v>
      </c>
      <c r="AB189">
        <f t="shared" si="24"/>
        <v>0</v>
      </c>
      <c r="AC189">
        <f t="shared" si="25"/>
        <v>0</v>
      </c>
      <c r="AE189" t="s">
        <v>280</v>
      </c>
      <c r="AF189" t="s">
        <v>209</v>
      </c>
      <c r="AG189" t="s">
        <v>220</v>
      </c>
      <c r="AH189" t="s">
        <v>20</v>
      </c>
      <c r="AI189" t="s">
        <v>21</v>
      </c>
      <c r="AJ189">
        <v>15000</v>
      </c>
      <c r="AK189">
        <v>0</v>
      </c>
      <c r="AL189">
        <v>15000</v>
      </c>
      <c r="AM189">
        <v>430.5</v>
      </c>
      <c r="AN189">
        <v>0</v>
      </c>
      <c r="AO189">
        <v>456</v>
      </c>
      <c r="AP189">
        <v>0</v>
      </c>
      <c r="AQ189">
        <v>886.5</v>
      </c>
      <c r="AR189">
        <v>14113.5</v>
      </c>
    </row>
    <row r="190" spans="1:44" ht="15">
      <c r="A190">
        <v>3336</v>
      </c>
      <c r="B190" t="s">
        <v>235</v>
      </c>
      <c r="C190">
        <v>400159158</v>
      </c>
      <c r="D190">
        <v>44256</v>
      </c>
      <c r="E190" t="s">
        <v>220</v>
      </c>
      <c r="F190">
        <v>30000</v>
      </c>
      <c r="G190">
        <v>30000</v>
      </c>
      <c r="H190">
        <v>30000</v>
      </c>
      <c r="I190">
        <v>5439.43</v>
      </c>
      <c r="J190">
        <v>24560.57</v>
      </c>
      <c r="K190">
        <v>0</v>
      </c>
      <c r="L190">
        <v>0</v>
      </c>
      <c r="M190">
        <v>0</v>
      </c>
      <c r="N190">
        <v>3566.43</v>
      </c>
      <c r="O190">
        <v>861</v>
      </c>
      <c r="P190">
        <v>100</v>
      </c>
      <c r="Q190">
        <v>0</v>
      </c>
      <c r="R190">
        <v>912</v>
      </c>
      <c r="S190">
        <v>5439.43</v>
      </c>
      <c r="U190">
        <f t="shared" si="26"/>
        <v>3666.43</v>
      </c>
      <c r="V190" t="b">
        <f t="shared" si="18"/>
        <v>1</v>
      </c>
      <c r="W190" t="b">
        <f t="shared" si="19"/>
        <v>1</v>
      </c>
      <c r="X190">
        <f t="shared" si="20"/>
        <v>0</v>
      </c>
      <c r="Y190">
        <f t="shared" si="21"/>
        <v>0</v>
      </c>
      <c r="Z190">
        <f t="shared" si="22"/>
        <v>0</v>
      </c>
      <c r="AA190">
        <f t="shared" si="23"/>
        <v>0</v>
      </c>
      <c r="AB190">
        <f t="shared" si="24"/>
        <v>0</v>
      </c>
      <c r="AC190">
        <f t="shared" si="25"/>
        <v>0</v>
      </c>
      <c r="AE190" t="s">
        <v>235</v>
      </c>
      <c r="AF190" t="s">
        <v>209</v>
      </c>
      <c r="AG190" t="s">
        <v>220</v>
      </c>
      <c r="AH190" t="s">
        <v>20</v>
      </c>
      <c r="AI190" t="s">
        <v>21</v>
      </c>
      <c r="AJ190">
        <v>30000</v>
      </c>
      <c r="AK190">
        <v>0</v>
      </c>
      <c r="AL190">
        <v>30000</v>
      </c>
      <c r="AM190">
        <v>861</v>
      </c>
      <c r="AN190">
        <v>0</v>
      </c>
      <c r="AO190">
        <v>912</v>
      </c>
      <c r="AP190">
        <v>3666.43</v>
      </c>
      <c r="AQ190">
        <v>5439.43</v>
      </c>
      <c r="AR190">
        <v>24560.57</v>
      </c>
    </row>
    <row r="191" spans="1:44" ht="15">
      <c r="A191">
        <v>123</v>
      </c>
      <c r="B191" t="s">
        <v>712</v>
      </c>
      <c r="C191">
        <v>110910072</v>
      </c>
      <c r="D191">
        <v>38170</v>
      </c>
      <c r="E191" t="s">
        <v>390</v>
      </c>
      <c r="F191">
        <v>52000</v>
      </c>
      <c r="G191">
        <v>52000</v>
      </c>
      <c r="H191">
        <v>52000</v>
      </c>
      <c r="I191">
        <v>13207.43</v>
      </c>
      <c r="J191">
        <v>38792.57</v>
      </c>
      <c r="K191">
        <v>2136.27</v>
      </c>
      <c r="L191">
        <v>0</v>
      </c>
      <c r="M191">
        <v>0</v>
      </c>
      <c r="N191">
        <v>0</v>
      </c>
      <c r="O191">
        <v>1492.4</v>
      </c>
      <c r="P191">
        <v>100</v>
      </c>
      <c r="Q191">
        <v>7897.96</v>
      </c>
      <c r="R191">
        <v>1580.8</v>
      </c>
      <c r="S191">
        <v>13207.43</v>
      </c>
      <c r="U191">
        <f t="shared" si="26"/>
        <v>7997.96</v>
      </c>
      <c r="V191" t="b">
        <f t="shared" si="18"/>
        <v>1</v>
      </c>
      <c r="W191" t="b">
        <f t="shared" si="19"/>
        <v>1</v>
      </c>
      <c r="X191">
        <f t="shared" si="20"/>
        <v>0</v>
      </c>
      <c r="Y191">
        <f t="shared" si="21"/>
        <v>0</v>
      </c>
      <c r="Z191">
        <f t="shared" si="22"/>
        <v>0</v>
      </c>
      <c r="AA191">
        <f t="shared" si="23"/>
        <v>0</v>
      </c>
      <c r="AB191">
        <f t="shared" si="24"/>
        <v>0</v>
      </c>
      <c r="AC191">
        <f t="shared" si="25"/>
        <v>0</v>
      </c>
      <c r="AE191" t="s">
        <v>712</v>
      </c>
      <c r="AF191" t="s">
        <v>699</v>
      </c>
      <c r="AG191" t="s">
        <v>390</v>
      </c>
      <c r="AH191" t="s">
        <v>20</v>
      </c>
      <c r="AI191" t="s">
        <v>29</v>
      </c>
      <c r="AJ191">
        <v>52000</v>
      </c>
      <c r="AK191">
        <v>0</v>
      </c>
      <c r="AL191">
        <v>52000</v>
      </c>
      <c r="AM191">
        <v>1492.4</v>
      </c>
      <c r="AN191">
        <v>2136.27</v>
      </c>
      <c r="AO191">
        <v>1580.8</v>
      </c>
      <c r="AP191">
        <v>7997.96</v>
      </c>
      <c r="AQ191">
        <v>13207.43</v>
      </c>
      <c r="AR191">
        <v>38792.57</v>
      </c>
    </row>
    <row r="192" spans="1:44" ht="15">
      <c r="A192">
        <v>3231</v>
      </c>
      <c r="B192" t="s">
        <v>243</v>
      </c>
      <c r="C192">
        <v>109977694</v>
      </c>
      <c r="D192">
        <v>44228</v>
      </c>
      <c r="E192" t="s">
        <v>215</v>
      </c>
      <c r="F192">
        <v>25000</v>
      </c>
      <c r="G192">
        <v>25000</v>
      </c>
      <c r="H192">
        <v>25000</v>
      </c>
      <c r="I192">
        <v>1477.5</v>
      </c>
      <c r="J192">
        <v>23522.5</v>
      </c>
      <c r="K192">
        <v>0</v>
      </c>
      <c r="L192">
        <v>0</v>
      </c>
      <c r="M192">
        <v>0</v>
      </c>
      <c r="N192">
        <v>0</v>
      </c>
      <c r="O192">
        <v>717.5</v>
      </c>
      <c r="P192">
        <v>0</v>
      </c>
      <c r="Q192">
        <v>0</v>
      </c>
      <c r="R192">
        <v>760</v>
      </c>
      <c r="S192">
        <v>1477.5</v>
      </c>
      <c r="U192">
        <f t="shared" si="26"/>
        <v>0</v>
      </c>
      <c r="V192" t="b">
        <f t="shared" si="18"/>
        <v>1</v>
      </c>
      <c r="W192" t="b">
        <f t="shared" si="19"/>
        <v>1</v>
      </c>
      <c r="X192">
        <f t="shared" si="20"/>
        <v>0</v>
      </c>
      <c r="Y192">
        <f t="shared" si="21"/>
        <v>0</v>
      </c>
      <c r="Z192">
        <f t="shared" si="22"/>
        <v>0</v>
      </c>
      <c r="AA192">
        <f t="shared" si="23"/>
        <v>0</v>
      </c>
      <c r="AB192">
        <f t="shared" si="24"/>
        <v>0</v>
      </c>
      <c r="AC192">
        <f t="shared" si="25"/>
        <v>0</v>
      </c>
      <c r="AE192" t="s">
        <v>243</v>
      </c>
      <c r="AF192" t="s">
        <v>209</v>
      </c>
      <c r="AG192" t="s">
        <v>215</v>
      </c>
      <c r="AH192" t="s">
        <v>20</v>
      </c>
      <c r="AI192" t="s">
        <v>29</v>
      </c>
      <c r="AJ192">
        <v>25000</v>
      </c>
      <c r="AK192">
        <v>0</v>
      </c>
      <c r="AL192">
        <v>25000</v>
      </c>
      <c r="AM192">
        <v>717.5</v>
      </c>
      <c r="AN192">
        <v>0</v>
      </c>
      <c r="AO192">
        <v>760</v>
      </c>
      <c r="AP192">
        <v>0</v>
      </c>
      <c r="AQ192">
        <v>1477.5</v>
      </c>
      <c r="AR192">
        <v>23522.5</v>
      </c>
    </row>
    <row r="193" spans="1:44" ht="15">
      <c r="A193">
        <v>3596</v>
      </c>
      <c r="B193" t="s">
        <v>831</v>
      </c>
      <c r="C193">
        <v>400012985</v>
      </c>
      <c r="D193">
        <v>44621</v>
      </c>
      <c r="E193" t="s">
        <v>808</v>
      </c>
      <c r="F193">
        <v>50000</v>
      </c>
      <c r="G193">
        <v>50000</v>
      </c>
      <c r="H193">
        <v>50000</v>
      </c>
      <c r="I193">
        <v>5030.55</v>
      </c>
      <c r="J193">
        <v>44969.45</v>
      </c>
      <c r="K193">
        <v>1854</v>
      </c>
      <c r="L193">
        <v>0</v>
      </c>
      <c r="M193">
        <v>0</v>
      </c>
      <c r="N193">
        <v>0</v>
      </c>
      <c r="O193">
        <v>1435</v>
      </c>
      <c r="P193">
        <v>0</v>
      </c>
      <c r="Q193">
        <v>221.55</v>
      </c>
      <c r="R193">
        <v>1520</v>
      </c>
      <c r="S193">
        <v>5030.55</v>
      </c>
      <c r="U193">
        <f t="shared" si="26"/>
        <v>221.55</v>
      </c>
      <c r="V193" t="b">
        <f t="shared" si="18"/>
        <v>1</v>
      </c>
      <c r="W193" t="b">
        <f t="shared" si="19"/>
        <v>1</v>
      </c>
      <c r="X193">
        <f t="shared" si="20"/>
        <v>0</v>
      </c>
      <c r="Y193">
        <f t="shared" si="21"/>
        <v>0</v>
      </c>
      <c r="Z193">
        <f t="shared" si="22"/>
        <v>0</v>
      </c>
      <c r="AA193">
        <f t="shared" si="23"/>
        <v>0</v>
      </c>
      <c r="AB193">
        <f t="shared" si="24"/>
        <v>0</v>
      </c>
      <c r="AC193">
        <f t="shared" si="25"/>
        <v>0</v>
      </c>
      <c r="AE193" t="s">
        <v>831</v>
      </c>
      <c r="AF193" t="s">
        <v>829</v>
      </c>
      <c r="AG193" t="s">
        <v>808</v>
      </c>
      <c r="AH193" t="s">
        <v>20</v>
      </c>
      <c r="AI193" t="s">
        <v>29</v>
      </c>
      <c r="AJ193">
        <v>50000</v>
      </c>
      <c r="AK193">
        <v>0</v>
      </c>
      <c r="AL193">
        <v>50000</v>
      </c>
      <c r="AM193">
        <v>1435</v>
      </c>
      <c r="AN193">
        <v>1854</v>
      </c>
      <c r="AO193">
        <v>1520</v>
      </c>
      <c r="AP193">
        <v>221.55</v>
      </c>
      <c r="AQ193">
        <v>5030.55</v>
      </c>
      <c r="AR193">
        <v>44969.45</v>
      </c>
    </row>
    <row r="194" spans="1:44" ht="15">
      <c r="A194">
        <v>3332</v>
      </c>
      <c r="B194" t="s">
        <v>658</v>
      </c>
      <c r="C194">
        <v>5300000337</v>
      </c>
      <c r="D194">
        <v>44256</v>
      </c>
      <c r="E194" t="s">
        <v>407</v>
      </c>
      <c r="F194">
        <v>40000</v>
      </c>
      <c r="G194">
        <v>40000</v>
      </c>
      <c r="H194">
        <v>40000</v>
      </c>
      <c r="I194">
        <v>8518.02</v>
      </c>
      <c r="J194">
        <v>31481.98</v>
      </c>
      <c r="K194">
        <v>442.65</v>
      </c>
      <c r="L194">
        <v>0</v>
      </c>
      <c r="M194">
        <v>0</v>
      </c>
      <c r="N194">
        <v>5711.37</v>
      </c>
      <c r="O194">
        <v>1148</v>
      </c>
      <c r="P194">
        <v>0</v>
      </c>
      <c r="Q194">
        <v>0</v>
      </c>
      <c r="R194">
        <v>1216</v>
      </c>
      <c r="S194">
        <v>8518.02</v>
      </c>
      <c r="U194">
        <f t="shared" si="26"/>
        <v>5711.37</v>
      </c>
      <c r="V194" t="b">
        <f aca="true" t="shared" si="27" ref="V194:V257">+AE194=B194</f>
        <v>1</v>
      </c>
      <c r="W194" t="b">
        <f aca="true" t="shared" si="28" ref="W194:W257">+AG194=E194</f>
        <v>1</v>
      </c>
      <c r="X194">
        <f aca="true" t="shared" si="29" ref="X194:X257">+F194-AJ194</f>
        <v>0</v>
      </c>
      <c r="Y194">
        <f aca="true" t="shared" si="30" ref="Y194:Y257">+AL194-H194</f>
        <v>0</v>
      </c>
      <c r="Z194">
        <f aca="true" t="shared" si="31" ref="Z194:Z257">+U194-AP194</f>
        <v>0</v>
      </c>
      <c r="AA194">
        <f aca="true" t="shared" si="32" ref="AA194:AA257">+AN194-K194</f>
        <v>0</v>
      </c>
      <c r="AB194">
        <f aca="true" t="shared" si="33" ref="AB194:AB257">+AM194-O194</f>
        <v>0</v>
      </c>
      <c r="AC194">
        <f aca="true" t="shared" si="34" ref="AC194:AC257">+R194-AO194</f>
        <v>0</v>
      </c>
      <c r="AE194" t="s">
        <v>658</v>
      </c>
      <c r="AF194" t="s">
        <v>656</v>
      </c>
      <c r="AG194" t="s">
        <v>407</v>
      </c>
      <c r="AH194" t="s">
        <v>20</v>
      </c>
      <c r="AI194" t="s">
        <v>21</v>
      </c>
      <c r="AJ194">
        <v>40000</v>
      </c>
      <c r="AK194">
        <v>0</v>
      </c>
      <c r="AL194">
        <v>40000</v>
      </c>
      <c r="AM194">
        <v>1148</v>
      </c>
      <c r="AN194">
        <v>442.65</v>
      </c>
      <c r="AO194">
        <v>1216</v>
      </c>
      <c r="AP194">
        <v>5711.37</v>
      </c>
      <c r="AQ194">
        <v>8518.02</v>
      </c>
      <c r="AR194">
        <v>31481.98</v>
      </c>
    </row>
    <row r="195" spans="1:44" ht="15">
      <c r="A195">
        <v>3353</v>
      </c>
      <c r="B195" t="s">
        <v>219</v>
      </c>
      <c r="C195">
        <v>800172108</v>
      </c>
      <c r="D195">
        <v>44287</v>
      </c>
      <c r="E195" t="s">
        <v>220</v>
      </c>
      <c r="F195">
        <v>35000</v>
      </c>
      <c r="G195">
        <v>35000</v>
      </c>
      <c r="H195">
        <v>35000</v>
      </c>
      <c r="I195">
        <v>2290.05</v>
      </c>
      <c r="J195">
        <v>32709.95</v>
      </c>
      <c r="K195">
        <v>0</v>
      </c>
      <c r="L195">
        <v>0</v>
      </c>
      <c r="M195">
        <v>0</v>
      </c>
      <c r="N195">
        <v>0</v>
      </c>
      <c r="O195">
        <v>1004.5</v>
      </c>
      <c r="P195">
        <v>0</v>
      </c>
      <c r="Q195">
        <v>221.55</v>
      </c>
      <c r="R195">
        <v>1064</v>
      </c>
      <c r="S195">
        <v>2290.05</v>
      </c>
      <c r="U195">
        <f aca="true" t="shared" si="35" ref="U195:U258">+L195+M195+N195+P195+Q195</f>
        <v>221.55</v>
      </c>
      <c r="V195" t="b">
        <f t="shared" si="27"/>
        <v>1</v>
      </c>
      <c r="W195" t="b">
        <f t="shared" si="28"/>
        <v>1</v>
      </c>
      <c r="X195">
        <f t="shared" si="29"/>
        <v>0</v>
      </c>
      <c r="Y195">
        <f t="shared" si="30"/>
        <v>0</v>
      </c>
      <c r="Z195">
        <f t="shared" si="31"/>
        <v>0</v>
      </c>
      <c r="AA195">
        <f t="shared" si="32"/>
        <v>0</v>
      </c>
      <c r="AB195">
        <f t="shared" si="33"/>
        <v>0</v>
      </c>
      <c r="AC195">
        <f t="shared" si="34"/>
        <v>0</v>
      </c>
      <c r="AE195" t="s">
        <v>219</v>
      </c>
      <c r="AF195" t="s">
        <v>209</v>
      </c>
      <c r="AG195" t="s">
        <v>220</v>
      </c>
      <c r="AH195" t="s">
        <v>20</v>
      </c>
      <c r="AI195" t="s">
        <v>21</v>
      </c>
      <c r="AJ195">
        <v>35000</v>
      </c>
      <c r="AK195">
        <v>0</v>
      </c>
      <c r="AL195">
        <v>35000</v>
      </c>
      <c r="AM195">
        <v>1004.5</v>
      </c>
      <c r="AN195">
        <v>0</v>
      </c>
      <c r="AO195">
        <v>1064</v>
      </c>
      <c r="AP195">
        <v>221.55</v>
      </c>
      <c r="AQ195">
        <v>2290.05</v>
      </c>
      <c r="AR195">
        <v>32709.95</v>
      </c>
    </row>
    <row r="196" spans="1:44" ht="15">
      <c r="A196">
        <v>1745</v>
      </c>
      <c r="B196" t="s">
        <v>499</v>
      </c>
      <c r="C196">
        <v>9700142616</v>
      </c>
      <c r="D196">
        <v>44075</v>
      </c>
      <c r="E196" t="s">
        <v>460</v>
      </c>
      <c r="F196">
        <v>85000</v>
      </c>
      <c r="G196">
        <v>85000</v>
      </c>
      <c r="H196">
        <v>85000</v>
      </c>
      <c r="I196">
        <v>13600.56</v>
      </c>
      <c r="J196">
        <v>71399.44</v>
      </c>
      <c r="K196">
        <v>8577.06</v>
      </c>
      <c r="L196">
        <v>0</v>
      </c>
      <c r="M196">
        <v>0</v>
      </c>
      <c r="N196">
        <v>0</v>
      </c>
      <c r="O196">
        <v>2439.5</v>
      </c>
      <c r="P196">
        <v>0</v>
      </c>
      <c r="Q196">
        <v>0</v>
      </c>
      <c r="R196">
        <v>2584</v>
      </c>
      <c r="S196">
        <v>13600.56</v>
      </c>
      <c r="U196">
        <f t="shared" si="35"/>
        <v>0</v>
      </c>
      <c r="V196" t="b">
        <f t="shared" si="27"/>
        <v>1</v>
      </c>
      <c r="W196" t="b">
        <f t="shared" si="28"/>
        <v>1</v>
      </c>
      <c r="X196">
        <f t="shared" si="29"/>
        <v>0</v>
      </c>
      <c r="Y196">
        <f t="shared" si="30"/>
        <v>0</v>
      </c>
      <c r="Z196">
        <f t="shared" si="31"/>
        <v>0</v>
      </c>
      <c r="AA196">
        <f t="shared" si="32"/>
        <v>0</v>
      </c>
      <c r="AB196">
        <f t="shared" si="33"/>
        <v>0</v>
      </c>
      <c r="AC196">
        <f t="shared" si="34"/>
        <v>0</v>
      </c>
      <c r="AE196" t="s">
        <v>499</v>
      </c>
      <c r="AF196" t="s">
        <v>500</v>
      </c>
      <c r="AG196" t="s">
        <v>460</v>
      </c>
      <c r="AH196" t="s">
        <v>20</v>
      </c>
      <c r="AI196" t="s">
        <v>21</v>
      </c>
      <c r="AJ196">
        <v>85000</v>
      </c>
      <c r="AK196">
        <v>0</v>
      </c>
      <c r="AL196">
        <v>85000</v>
      </c>
      <c r="AM196">
        <v>2439.5</v>
      </c>
      <c r="AN196">
        <v>8577.06</v>
      </c>
      <c r="AO196">
        <v>2584</v>
      </c>
      <c r="AP196">
        <v>0</v>
      </c>
      <c r="AQ196">
        <v>13600.56</v>
      </c>
      <c r="AR196">
        <v>71399.44</v>
      </c>
    </row>
    <row r="197" spans="1:44" ht="15">
      <c r="A197">
        <v>3440</v>
      </c>
      <c r="B197" t="s">
        <v>58</v>
      </c>
      <c r="C197">
        <v>111883708</v>
      </c>
      <c r="D197">
        <v>44378</v>
      </c>
      <c r="E197" t="s">
        <v>59</v>
      </c>
      <c r="F197">
        <v>22000</v>
      </c>
      <c r="G197">
        <v>22000</v>
      </c>
      <c r="H197">
        <v>22000</v>
      </c>
      <c r="I197">
        <v>1300.2</v>
      </c>
      <c r="J197">
        <v>20699.8</v>
      </c>
      <c r="K197">
        <v>0</v>
      </c>
      <c r="L197">
        <v>0</v>
      </c>
      <c r="M197">
        <v>0</v>
      </c>
      <c r="N197">
        <v>0</v>
      </c>
      <c r="O197">
        <v>631.4</v>
      </c>
      <c r="P197">
        <v>0</v>
      </c>
      <c r="Q197">
        <v>0</v>
      </c>
      <c r="R197">
        <v>668.8</v>
      </c>
      <c r="S197">
        <v>1300.2</v>
      </c>
      <c r="U197">
        <f t="shared" si="35"/>
        <v>0</v>
      </c>
      <c r="V197" t="b">
        <f t="shared" si="27"/>
        <v>1</v>
      </c>
      <c r="W197" t="b">
        <f t="shared" si="28"/>
        <v>1</v>
      </c>
      <c r="X197">
        <f t="shared" si="29"/>
        <v>0</v>
      </c>
      <c r="Y197">
        <f t="shared" si="30"/>
        <v>0</v>
      </c>
      <c r="Z197">
        <f t="shared" si="31"/>
        <v>0</v>
      </c>
      <c r="AA197">
        <f t="shared" si="32"/>
        <v>0</v>
      </c>
      <c r="AB197">
        <f t="shared" si="33"/>
        <v>0</v>
      </c>
      <c r="AC197">
        <f t="shared" si="34"/>
        <v>0</v>
      </c>
      <c r="AE197" t="s">
        <v>58</v>
      </c>
      <c r="AF197" t="s">
        <v>18</v>
      </c>
      <c r="AG197" t="s">
        <v>59</v>
      </c>
      <c r="AH197" t="s">
        <v>20</v>
      </c>
      <c r="AI197" t="s">
        <v>21</v>
      </c>
      <c r="AJ197">
        <v>22000</v>
      </c>
      <c r="AK197">
        <v>0</v>
      </c>
      <c r="AL197">
        <v>22000</v>
      </c>
      <c r="AM197">
        <v>631.4</v>
      </c>
      <c r="AN197">
        <v>0</v>
      </c>
      <c r="AO197">
        <v>668.8</v>
      </c>
      <c r="AP197">
        <v>0</v>
      </c>
      <c r="AQ197">
        <v>1300.1999999999998</v>
      </c>
      <c r="AR197">
        <v>20699.8</v>
      </c>
    </row>
    <row r="198" spans="1:44" ht="15">
      <c r="A198">
        <v>3099</v>
      </c>
      <c r="B198" t="s">
        <v>547</v>
      </c>
      <c r="C198">
        <v>1800534917</v>
      </c>
      <c r="D198">
        <v>44137</v>
      </c>
      <c r="E198" t="s">
        <v>460</v>
      </c>
      <c r="F198">
        <v>85000</v>
      </c>
      <c r="G198">
        <v>85000</v>
      </c>
      <c r="H198">
        <v>85000</v>
      </c>
      <c r="I198">
        <v>13700.56</v>
      </c>
      <c r="J198">
        <v>71299.44</v>
      </c>
      <c r="K198">
        <v>8577.06</v>
      </c>
      <c r="L198">
        <v>0</v>
      </c>
      <c r="M198">
        <v>0</v>
      </c>
      <c r="N198">
        <v>0</v>
      </c>
      <c r="O198">
        <v>2439.5</v>
      </c>
      <c r="P198">
        <v>100</v>
      </c>
      <c r="Q198">
        <v>0</v>
      </c>
      <c r="R198">
        <v>2584</v>
      </c>
      <c r="S198">
        <v>13700.56</v>
      </c>
      <c r="U198">
        <f t="shared" si="35"/>
        <v>100</v>
      </c>
      <c r="V198" t="b">
        <f t="shared" si="27"/>
        <v>1</v>
      </c>
      <c r="W198" t="b">
        <f t="shared" si="28"/>
        <v>1</v>
      </c>
      <c r="X198">
        <f t="shared" si="29"/>
        <v>0</v>
      </c>
      <c r="Y198">
        <f t="shared" si="30"/>
        <v>0</v>
      </c>
      <c r="Z198">
        <f t="shared" si="31"/>
        <v>0</v>
      </c>
      <c r="AA198">
        <f t="shared" si="32"/>
        <v>0</v>
      </c>
      <c r="AB198">
        <f t="shared" si="33"/>
        <v>0</v>
      </c>
      <c r="AC198">
        <f t="shared" si="34"/>
        <v>0</v>
      </c>
      <c r="AE198" t="s">
        <v>547</v>
      </c>
      <c r="AF198" t="s">
        <v>548</v>
      </c>
      <c r="AG198" t="s">
        <v>460</v>
      </c>
      <c r="AH198" t="s">
        <v>20</v>
      </c>
      <c r="AI198" t="s">
        <v>21</v>
      </c>
      <c r="AJ198">
        <v>85000</v>
      </c>
      <c r="AK198">
        <v>0</v>
      </c>
      <c r="AL198">
        <v>85000</v>
      </c>
      <c r="AM198">
        <v>2439.5</v>
      </c>
      <c r="AN198">
        <v>8577.06</v>
      </c>
      <c r="AO198">
        <v>2584</v>
      </c>
      <c r="AP198">
        <v>100</v>
      </c>
      <c r="AQ198">
        <v>13700.56</v>
      </c>
      <c r="AR198">
        <v>71299.44</v>
      </c>
    </row>
    <row r="199" spans="1:44" ht="15">
      <c r="A199">
        <v>3351</v>
      </c>
      <c r="B199" t="s">
        <v>859</v>
      </c>
      <c r="C199">
        <v>800281768</v>
      </c>
      <c r="D199">
        <v>44287</v>
      </c>
      <c r="E199" t="s">
        <v>860</v>
      </c>
      <c r="F199">
        <v>30000</v>
      </c>
      <c r="G199">
        <v>30000</v>
      </c>
      <c r="H199">
        <v>30000</v>
      </c>
      <c r="I199">
        <v>3360.38</v>
      </c>
      <c r="J199">
        <v>26639.62</v>
      </c>
      <c r="K199">
        <v>0</v>
      </c>
      <c r="L199">
        <v>1587.38</v>
      </c>
      <c r="M199">
        <v>0</v>
      </c>
      <c r="N199">
        <v>0</v>
      </c>
      <c r="O199">
        <v>861</v>
      </c>
      <c r="P199">
        <v>0</v>
      </c>
      <c r="Q199">
        <v>0</v>
      </c>
      <c r="R199">
        <v>912</v>
      </c>
      <c r="S199">
        <v>3360.38</v>
      </c>
      <c r="U199">
        <f t="shared" si="35"/>
        <v>1587.38</v>
      </c>
      <c r="V199" t="b">
        <f t="shared" si="27"/>
        <v>1</v>
      </c>
      <c r="W199" t="b">
        <f t="shared" si="28"/>
        <v>1</v>
      </c>
      <c r="X199">
        <f t="shared" si="29"/>
        <v>0</v>
      </c>
      <c r="Y199">
        <f t="shared" si="30"/>
        <v>0</v>
      </c>
      <c r="Z199">
        <f t="shared" si="31"/>
        <v>0</v>
      </c>
      <c r="AA199">
        <f t="shared" si="32"/>
        <v>0</v>
      </c>
      <c r="AB199">
        <f t="shared" si="33"/>
        <v>0</v>
      </c>
      <c r="AC199">
        <f t="shared" si="34"/>
        <v>0</v>
      </c>
      <c r="AE199" t="s">
        <v>859</v>
      </c>
      <c r="AF199" t="s">
        <v>855</v>
      </c>
      <c r="AG199" t="s">
        <v>860</v>
      </c>
      <c r="AH199" t="s">
        <v>20</v>
      </c>
      <c r="AI199" t="s">
        <v>21</v>
      </c>
      <c r="AJ199">
        <v>30000</v>
      </c>
      <c r="AK199">
        <v>0</v>
      </c>
      <c r="AL199">
        <v>30000</v>
      </c>
      <c r="AM199">
        <v>861</v>
      </c>
      <c r="AN199">
        <v>0</v>
      </c>
      <c r="AO199">
        <v>912</v>
      </c>
      <c r="AP199">
        <v>1587.38</v>
      </c>
      <c r="AQ199">
        <v>3360.38</v>
      </c>
      <c r="AR199">
        <v>26639.62</v>
      </c>
    </row>
    <row r="200" spans="1:44" ht="15">
      <c r="A200">
        <v>2533</v>
      </c>
      <c r="B200" t="s">
        <v>494</v>
      </c>
      <c r="C200">
        <v>12200040983</v>
      </c>
      <c r="D200">
        <v>42653</v>
      </c>
      <c r="E200" t="s">
        <v>441</v>
      </c>
      <c r="F200">
        <v>31500</v>
      </c>
      <c r="G200">
        <v>31500</v>
      </c>
      <c r="H200">
        <v>31500</v>
      </c>
      <c r="I200">
        <v>1861.65</v>
      </c>
      <c r="J200">
        <v>29638.35</v>
      </c>
      <c r="K200">
        <v>0</v>
      </c>
      <c r="L200">
        <v>0</v>
      </c>
      <c r="M200">
        <v>0</v>
      </c>
      <c r="N200">
        <v>0</v>
      </c>
      <c r="O200">
        <v>904.05</v>
      </c>
      <c r="P200">
        <v>0</v>
      </c>
      <c r="Q200">
        <v>0</v>
      </c>
      <c r="R200">
        <v>957.6</v>
      </c>
      <c r="S200">
        <v>1861.65</v>
      </c>
      <c r="U200">
        <f t="shared" si="35"/>
        <v>0</v>
      </c>
      <c r="V200" t="b">
        <f t="shared" si="27"/>
        <v>1</v>
      </c>
      <c r="W200" t="b">
        <f t="shared" si="28"/>
        <v>0</v>
      </c>
      <c r="X200">
        <f t="shared" si="29"/>
        <v>0</v>
      </c>
      <c r="Y200">
        <f t="shared" si="30"/>
        <v>0</v>
      </c>
      <c r="Z200">
        <f t="shared" si="31"/>
        <v>0</v>
      </c>
      <c r="AA200">
        <f t="shared" si="32"/>
        <v>0</v>
      </c>
      <c r="AB200">
        <f t="shared" si="33"/>
        <v>0</v>
      </c>
      <c r="AC200">
        <f t="shared" si="34"/>
        <v>0</v>
      </c>
      <c r="AE200" t="s">
        <v>494</v>
      </c>
      <c r="AF200" t="s">
        <v>457</v>
      </c>
      <c r="AG200" t="s">
        <v>312</v>
      </c>
      <c r="AH200" t="s">
        <v>20</v>
      </c>
      <c r="AI200" t="s">
        <v>21</v>
      </c>
      <c r="AJ200">
        <v>31500</v>
      </c>
      <c r="AK200">
        <v>0</v>
      </c>
      <c r="AL200">
        <v>31500</v>
      </c>
      <c r="AM200">
        <v>904.05</v>
      </c>
      <c r="AN200">
        <v>0</v>
      </c>
      <c r="AO200">
        <v>957.6</v>
      </c>
      <c r="AP200">
        <v>0</v>
      </c>
      <c r="AQ200">
        <v>1861.65</v>
      </c>
      <c r="AR200">
        <v>29638.35</v>
      </c>
    </row>
    <row r="201" spans="1:44" ht="15">
      <c r="A201">
        <v>1235</v>
      </c>
      <c r="B201" t="s">
        <v>450</v>
      </c>
      <c r="C201">
        <v>300025624</v>
      </c>
      <c r="D201">
        <v>44440</v>
      </c>
      <c r="E201" t="s">
        <v>451</v>
      </c>
      <c r="F201">
        <v>25000</v>
      </c>
      <c r="G201">
        <v>25000</v>
      </c>
      <c r="H201">
        <v>25000</v>
      </c>
      <c r="I201">
        <v>1577.5</v>
      </c>
      <c r="J201">
        <v>23422.5</v>
      </c>
      <c r="K201">
        <v>0</v>
      </c>
      <c r="L201">
        <v>0</v>
      </c>
      <c r="M201">
        <v>0</v>
      </c>
      <c r="N201">
        <v>0</v>
      </c>
      <c r="O201">
        <v>717.5</v>
      </c>
      <c r="P201">
        <v>100</v>
      </c>
      <c r="Q201">
        <v>0</v>
      </c>
      <c r="R201">
        <v>760</v>
      </c>
      <c r="S201">
        <v>1577.5</v>
      </c>
      <c r="U201">
        <f t="shared" si="35"/>
        <v>100</v>
      </c>
      <c r="V201" t="b">
        <f t="shared" si="27"/>
        <v>1</v>
      </c>
      <c r="W201" t="b">
        <f t="shared" si="28"/>
        <v>1</v>
      </c>
      <c r="X201">
        <f t="shared" si="29"/>
        <v>0</v>
      </c>
      <c r="Y201">
        <f t="shared" si="30"/>
        <v>0</v>
      </c>
      <c r="Z201">
        <f t="shared" si="31"/>
        <v>0</v>
      </c>
      <c r="AA201">
        <f t="shared" si="32"/>
        <v>0</v>
      </c>
      <c r="AB201">
        <f t="shared" si="33"/>
        <v>0</v>
      </c>
      <c r="AC201">
        <f t="shared" si="34"/>
        <v>0</v>
      </c>
      <c r="AE201" t="s">
        <v>450</v>
      </c>
      <c r="AF201" t="s">
        <v>385</v>
      </c>
      <c r="AG201" t="s">
        <v>451</v>
      </c>
      <c r="AH201" t="s">
        <v>20</v>
      </c>
      <c r="AI201" t="s">
        <v>21</v>
      </c>
      <c r="AJ201">
        <v>25000</v>
      </c>
      <c r="AK201">
        <v>0</v>
      </c>
      <c r="AL201">
        <v>25000</v>
      </c>
      <c r="AM201">
        <v>717.5</v>
      </c>
      <c r="AN201">
        <v>0</v>
      </c>
      <c r="AO201">
        <v>760</v>
      </c>
      <c r="AP201">
        <v>100</v>
      </c>
      <c r="AQ201">
        <v>1577.5</v>
      </c>
      <c r="AR201">
        <v>23422.5</v>
      </c>
    </row>
    <row r="202" spans="1:44" ht="15">
      <c r="A202">
        <v>3220</v>
      </c>
      <c r="B202" t="s">
        <v>261</v>
      </c>
      <c r="C202">
        <v>22500112655</v>
      </c>
      <c r="D202">
        <v>44201</v>
      </c>
      <c r="E202" t="s">
        <v>220</v>
      </c>
      <c r="F202">
        <v>20000</v>
      </c>
      <c r="G202">
        <v>20000</v>
      </c>
      <c r="H202">
        <v>20000</v>
      </c>
      <c r="I202">
        <v>4672.28</v>
      </c>
      <c r="J202">
        <v>15327.72</v>
      </c>
      <c r="K202">
        <v>0</v>
      </c>
      <c r="L202">
        <v>0</v>
      </c>
      <c r="M202">
        <v>0</v>
      </c>
      <c r="N202">
        <v>3490.28</v>
      </c>
      <c r="O202">
        <v>574</v>
      </c>
      <c r="P202">
        <v>0</v>
      </c>
      <c r="Q202">
        <v>0</v>
      </c>
      <c r="R202">
        <v>608</v>
      </c>
      <c r="S202">
        <v>4672.28</v>
      </c>
      <c r="U202">
        <f t="shared" si="35"/>
        <v>3490.28</v>
      </c>
      <c r="V202" t="b">
        <f t="shared" si="27"/>
        <v>1</v>
      </c>
      <c r="W202" t="b">
        <f t="shared" si="28"/>
        <v>1</v>
      </c>
      <c r="X202">
        <f t="shared" si="29"/>
        <v>0</v>
      </c>
      <c r="Y202">
        <f t="shared" si="30"/>
        <v>0</v>
      </c>
      <c r="Z202">
        <f t="shared" si="31"/>
        <v>0</v>
      </c>
      <c r="AA202">
        <f t="shared" si="32"/>
        <v>0</v>
      </c>
      <c r="AB202">
        <f t="shared" si="33"/>
        <v>0</v>
      </c>
      <c r="AC202">
        <f t="shared" si="34"/>
        <v>0</v>
      </c>
      <c r="AE202" t="s">
        <v>261</v>
      </c>
      <c r="AF202" t="s">
        <v>209</v>
      </c>
      <c r="AG202" t="s">
        <v>220</v>
      </c>
      <c r="AH202" t="s">
        <v>20</v>
      </c>
      <c r="AI202" t="s">
        <v>21</v>
      </c>
      <c r="AJ202">
        <v>20000</v>
      </c>
      <c r="AK202">
        <v>0</v>
      </c>
      <c r="AL202">
        <v>20000</v>
      </c>
      <c r="AM202">
        <v>574</v>
      </c>
      <c r="AN202">
        <v>0</v>
      </c>
      <c r="AO202">
        <v>608</v>
      </c>
      <c r="AP202">
        <v>3490.28</v>
      </c>
      <c r="AQ202">
        <v>4672.280000000001</v>
      </c>
      <c r="AR202">
        <v>15327.72</v>
      </c>
    </row>
    <row r="203" spans="1:44" ht="15">
      <c r="A203">
        <v>3344</v>
      </c>
      <c r="B203" t="s">
        <v>526</v>
      </c>
      <c r="C203">
        <v>2400255457</v>
      </c>
      <c r="D203">
        <v>44287</v>
      </c>
      <c r="E203" t="s">
        <v>57</v>
      </c>
      <c r="F203">
        <v>26250</v>
      </c>
      <c r="G203">
        <v>26250</v>
      </c>
      <c r="H203">
        <v>26250</v>
      </c>
      <c r="I203">
        <v>1551.38</v>
      </c>
      <c r="J203">
        <v>24698.62</v>
      </c>
      <c r="K203">
        <v>0</v>
      </c>
      <c r="L203">
        <v>0</v>
      </c>
      <c r="M203">
        <v>0</v>
      </c>
      <c r="N203">
        <v>0</v>
      </c>
      <c r="O203">
        <v>753.38</v>
      </c>
      <c r="P203">
        <v>0</v>
      </c>
      <c r="Q203">
        <v>0</v>
      </c>
      <c r="R203">
        <v>798</v>
      </c>
      <c r="S203">
        <v>1551.38</v>
      </c>
      <c r="U203">
        <f t="shared" si="35"/>
        <v>0</v>
      </c>
      <c r="V203" t="b">
        <f t="shared" si="27"/>
        <v>1</v>
      </c>
      <c r="W203" t="b">
        <f t="shared" si="28"/>
        <v>1</v>
      </c>
      <c r="X203">
        <f t="shared" si="29"/>
        <v>0</v>
      </c>
      <c r="Y203">
        <f t="shared" si="30"/>
        <v>0</v>
      </c>
      <c r="Z203">
        <f t="shared" si="31"/>
        <v>0</v>
      </c>
      <c r="AA203">
        <f t="shared" si="32"/>
        <v>0</v>
      </c>
      <c r="AB203">
        <f t="shared" si="33"/>
        <v>0</v>
      </c>
      <c r="AC203">
        <f t="shared" si="34"/>
        <v>0</v>
      </c>
      <c r="AE203" t="s">
        <v>526</v>
      </c>
      <c r="AF203" t="s">
        <v>516</v>
      </c>
      <c r="AG203" t="s">
        <v>57</v>
      </c>
      <c r="AH203" t="s">
        <v>20</v>
      </c>
      <c r="AI203" t="s">
        <v>21</v>
      </c>
      <c r="AJ203">
        <v>26250</v>
      </c>
      <c r="AK203">
        <v>0</v>
      </c>
      <c r="AL203">
        <v>26250</v>
      </c>
      <c r="AM203">
        <v>753.38</v>
      </c>
      <c r="AN203">
        <v>0</v>
      </c>
      <c r="AO203">
        <v>798</v>
      </c>
      <c r="AP203">
        <v>0</v>
      </c>
      <c r="AQ203">
        <v>1551.38</v>
      </c>
      <c r="AR203">
        <v>24698.62</v>
      </c>
    </row>
    <row r="204" spans="1:44" ht="15">
      <c r="A204">
        <v>3331</v>
      </c>
      <c r="B204" t="s">
        <v>345</v>
      </c>
      <c r="C204">
        <v>104759329</v>
      </c>
      <c r="D204">
        <v>44256</v>
      </c>
      <c r="E204" t="s">
        <v>57</v>
      </c>
      <c r="F204">
        <v>26250</v>
      </c>
      <c r="G204">
        <v>26250</v>
      </c>
      <c r="H204">
        <v>26250</v>
      </c>
      <c r="I204">
        <v>1551.38</v>
      </c>
      <c r="J204">
        <v>24698.62</v>
      </c>
      <c r="K204">
        <v>0</v>
      </c>
      <c r="L204">
        <v>0</v>
      </c>
      <c r="M204">
        <v>0</v>
      </c>
      <c r="N204">
        <v>0</v>
      </c>
      <c r="O204">
        <v>753.38</v>
      </c>
      <c r="P204">
        <v>0</v>
      </c>
      <c r="Q204">
        <v>0</v>
      </c>
      <c r="R204">
        <v>798</v>
      </c>
      <c r="S204">
        <v>1551.38</v>
      </c>
      <c r="U204">
        <f t="shared" si="35"/>
        <v>0</v>
      </c>
      <c r="V204" t="b">
        <f t="shared" si="27"/>
        <v>1</v>
      </c>
      <c r="W204" t="b">
        <f t="shared" si="28"/>
        <v>1</v>
      </c>
      <c r="X204">
        <f t="shared" si="29"/>
        <v>0</v>
      </c>
      <c r="Y204">
        <f t="shared" si="30"/>
        <v>0</v>
      </c>
      <c r="Z204">
        <f t="shared" si="31"/>
        <v>0</v>
      </c>
      <c r="AA204">
        <f t="shared" si="32"/>
        <v>0</v>
      </c>
      <c r="AB204">
        <f t="shared" si="33"/>
        <v>0</v>
      </c>
      <c r="AC204">
        <f t="shared" si="34"/>
        <v>0</v>
      </c>
      <c r="AE204" t="s">
        <v>345</v>
      </c>
      <c r="AF204" t="s">
        <v>336</v>
      </c>
      <c r="AG204" t="s">
        <v>57</v>
      </c>
      <c r="AH204" t="s">
        <v>20</v>
      </c>
      <c r="AI204" t="s">
        <v>21</v>
      </c>
      <c r="AJ204">
        <v>26250</v>
      </c>
      <c r="AK204">
        <v>0</v>
      </c>
      <c r="AL204">
        <v>26250</v>
      </c>
      <c r="AM204">
        <v>753.38</v>
      </c>
      <c r="AN204">
        <v>0</v>
      </c>
      <c r="AO204">
        <v>798</v>
      </c>
      <c r="AP204">
        <v>0</v>
      </c>
      <c r="AQ204">
        <v>1551.38</v>
      </c>
      <c r="AR204">
        <v>24698.62</v>
      </c>
    </row>
    <row r="205" spans="1:44" ht="15">
      <c r="A205">
        <v>3350</v>
      </c>
      <c r="B205" t="s">
        <v>439</v>
      </c>
      <c r="C205">
        <v>40210069890</v>
      </c>
      <c r="D205">
        <v>44287</v>
      </c>
      <c r="E205" t="s">
        <v>409</v>
      </c>
      <c r="F205">
        <v>40000</v>
      </c>
      <c r="G205">
        <v>40000</v>
      </c>
      <c r="H205">
        <v>40000</v>
      </c>
      <c r="I205">
        <v>2906.65</v>
      </c>
      <c r="J205">
        <v>37093.35</v>
      </c>
      <c r="K205">
        <v>442.65</v>
      </c>
      <c r="L205">
        <v>0</v>
      </c>
      <c r="M205">
        <v>0</v>
      </c>
      <c r="N205">
        <v>0</v>
      </c>
      <c r="O205">
        <v>1148</v>
      </c>
      <c r="P205">
        <v>100</v>
      </c>
      <c r="Q205">
        <v>0</v>
      </c>
      <c r="R205">
        <v>1216</v>
      </c>
      <c r="S205">
        <v>2906.65</v>
      </c>
      <c r="U205">
        <f t="shared" si="35"/>
        <v>100</v>
      </c>
      <c r="V205" t="b">
        <f t="shared" si="27"/>
        <v>1</v>
      </c>
      <c r="W205" t="b">
        <f t="shared" si="28"/>
        <v>1</v>
      </c>
      <c r="X205">
        <f t="shared" si="29"/>
        <v>0</v>
      </c>
      <c r="Y205">
        <f t="shared" si="30"/>
        <v>0</v>
      </c>
      <c r="Z205">
        <f t="shared" si="31"/>
        <v>0</v>
      </c>
      <c r="AA205">
        <f t="shared" si="32"/>
        <v>0</v>
      </c>
      <c r="AB205">
        <f t="shared" si="33"/>
        <v>0</v>
      </c>
      <c r="AC205">
        <f t="shared" si="34"/>
        <v>0</v>
      </c>
      <c r="AE205" t="s">
        <v>439</v>
      </c>
      <c r="AF205" t="s">
        <v>385</v>
      </c>
      <c r="AG205" t="s">
        <v>409</v>
      </c>
      <c r="AH205" t="s">
        <v>20</v>
      </c>
      <c r="AI205" t="s">
        <v>21</v>
      </c>
      <c r="AJ205">
        <v>40000</v>
      </c>
      <c r="AK205">
        <v>0</v>
      </c>
      <c r="AL205">
        <v>40000</v>
      </c>
      <c r="AM205">
        <v>1148</v>
      </c>
      <c r="AN205">
        <v>442.65</v>
      </c>
      <c r="AO205">
        <v>1216</v>
      </c>
      <c r="AP205">
        <v>100</v>
      </c>
      <c r="AQ205">
        <v>2906.65</v>
      </c>
      <c r="AR205">
        <v>37093.35</v>
      </c>
    </row>
    <row r="206" spans="1:44" ht="15">
      <c r="A206">
        <v>3247</v>
      </c>
      <c r="B206" t="s">
        <v>372</v>
      </c>
      <c r="C206">
        <v>2300052269</v>
      </c>
      <c r="D206">
        <v>44440</v>
      </c>
      <c r="E206" t="s">
        <v>366</v>
      </c>
      <c r="F206">
        <v>20000</v>
      </c>
      <c r="G206">
        <v>20000</v>
      </c>
      <c r="H206">
        <v>20000</v>
      </c>
      <c r="I206">
        <v>1403.55</v>
      </c>
      <c r="J206">
        <v>18596.45</v>
      </c>
      <c r="K206">
        <v>0</v>
      </c>
      <c r="L206">
        <v>0</v>
      </c>
      <c r="M206">
        <v>0</v>
      </c>
      <c r="N206">
        <v>0</v>
      </c>
      <c r="O206">
        <v>574</v>
      </c>
      <c r="P206">
        <v>0</v>
      </c>
      <c r="Q206">
        <v>221.55</v>
      </c>
      <c r="R206">
        <v>608</v>
      </c>
      <c r="S206">
        <v>1403.55</v>
      </c>
      <c r="U206">
        <f t="shared" si="35"/>
        <v>221.55</v>
      </c>
      <c r="V206" t="b">
        <f t="shared" si="27"/>
        <v>1</v>
      </c>
      <c r="W206" t="b">
        <f t="shared" si="28"/>
        <v>1</v>
      </c>
      <c r="X206">
        <f t="shared" si="29"/>
        <v>0</v>
      </c>
      <c r="Y206">
        <f t="shared" si="30"/>
        <v>0</v>
      </c>
      <c r="Z206">
        <f t="shared" si="31"/>
        <v>0</v>
      </c>
      <c r="AA206">
        <f t="shared" si="32"/>
        <v>0</v>
      </c>
      <c r="AB206">
        <f t="shared" si="33"/>
        <v>0</v>
      </c>
      <c r="AC206">
        <f t="shared" si="34"/>
        <v>0</v>
      </c>
      <c r="AE206" t="s">
        <v>372</v>
      </c>
      <c r="AF206" t="s">
        <v>359</v>
      </c>
      <c r="AG206" t="s">
        <v>366</v>
      </c>
      <c r="AH206" t="s">
        <v>20</v>
      </c>
      <c r="AI206" t="s">
        <v>21</v>
      </c>
      <c r="AJ206">
        <v>20000</v>
      </c>
      <c r="AK206">
        <v>0</v>
      </c>
      <c r="AL206">
        <v>20000</v>
      </c>
      <c r="AM206">
        <v>574</v>
      </c>
      <c r="AN206">
        <v>0</v>
      </c>
      <c r="AO206">
        <v>608</v>
      </c>
      <c r="AP206">
        <v>221.55</v>
      </c>
      <c r="AQ206">
        <v>1403.55</v>
      </c>
      <c r="AR206">
        <v>18596.45</v>
      </c>
    </row>
    <row r="207" spans="1:44" ht="15">
      <c r="A207">
        <v>3370</v>
      </c>
      <c r="B207" t="s">
        <v>558</v>
      </c>
      <c r="C207">
        <v>6700081075</v>
      </c>
      <c r="D207">
        <v>44287</v>
      </c>
      <c r="E207" t="s">
        <v>390</v>
      </c>
      <c r="F207">
        <v>65000</v>
      </c>
      <c r="G207">
        <v>65000</v>
      </c>
      <c r="H207">
        <v>65000</v>
      </c>
      <c r="I207">
        <v>8369.05</v>
      </c>
      <c r="J207">
        <v>56630.95</v>
      </c>
      <c r="K207">
        <v>4427.55</v>
      </c>
      <c r="L207">
        <v>0</v>
      </c>
      <c r="M207">
        <v>0</v>
      </c>
      <c r="N207">
        <v>0</v>
      </c>
      <c r="O207">
        <v>1865.5</v>
      </c>
      <c r="P207">
        <v>100</v>
      </c>
      <c r="Q207">
        <v>0</v>
      </c>
      <c r="R207">
        <v>1976</v>
      </c>
      <c r="S207">
        <v>8369.05</v>
      </c>
      <c r="U207">
        <f t="shared" si="35"/>
        <v>100</v>
      </c>
      <c r="V207" t="b">
        <f t="shared" si="27"/>
        <v>1</v>
      </c>
      <c r="W207" t="b">
        <f t="shared" si="28"/>
        <v>1</v>
      </c>
      <c r="X207">
        <f t="shared" si="29"/>
        <v>0</v>
      </c>
      <c r="Y207">
        <f t="shared" si="30"/>
        <v>0</v>
      </c>
      <c r="Z207">
        <f t="shared" si="31"/>
        <v>0</v>
      </c>
      <c r="AA207">
        <f t="shared" si="32"/>
        <v>0</v>
      </c>
      <c r="AB207">
        <f t="shared" si="33"/>
        <v>0</v>
      </c>
      <c r="AC207">
        <f t="shared" si="34"/>
        <v>0</v>
      </c>
      <c r="AE207" t="s">
        <v>558</v>
      </c>
      <c r="AF207" t="s">
        <v>557</v>
      </c>
      <c r="AG207" t="s">
        <v>390</v>
      </c>
      <c r="AH207" t="s">
        <v>20</v>
      </c>
      <c r="AI207" t="s">
        <v>21</v>
      </c>
      <c r="AJ207">
        <v>65000</v>
      </c>
      <c r="AK207">
        <v>0</v>
      </c>
      <c r="AL207">
        <v>65000</v>
      </c>
      <c r="AM207">
        <v>1865.5</v>
      </c>
      <c r="AN207">
        <v>4427.55</v>
      </c>
      <c r="AO207">
        <v>1976</v>
      </c>
      <c r="AP207">
        <v>100</v>
      </c>
      <c r="AQ207">
        <v>8369.05</v>
      </c>
      <c r="AR207">
        <v>56630.95</v>
      </c>
    </row>
    <row r="208" spans="1:44" ht="15">
      <c r="A208">
        <v>3314</v>
      </c>
      <c r="B208" t="s">
        <v>642</v>
      </c>
      <c r="C208">
        <v>800174880</v>
      </c>
      <c r="D208">
        <v>44256</v>
      </c>
      <c r="E208" t="s">
        <v>55</v>
      </c>
      <c r="F208">
        <v>25000</v>
      </c>
      <c r="G208">
        <v>25000</v>
      </c>
      <c r="H208">
        <v>25000</v>
      </c>
      <c r="I208">
        <v>1799.05</v>
      </c>
      <c r="J208">
        <v>23200.95</v>
      </c>
      <c r="K208">
        <v>0</v>
      </c>
      <c r="L208">
        <v>0</v>
      </c>
      <c r="M208">
        <v>0</v>
      </c>
      <c r="N208">
        <v>0</v>
      </c>
      <c r="O208">
        <v>717.5</v>
      </c>
      <c r="P208">
        <v>100</v>
      </c>
      <c r="Q208">
        <v>221.55</v>
      </c>
      <c r="R208">
        <v>760</v>
      </c>
      <c r="S208">
        <v>1799.05</v>
      </c>
      <c r="U208">
        <f t="shared" si="35"/>
        <v>321.55</v>
      </c>
      <c r="V208" t="b">
        <f t="shared" si="27"/>
        <v>1</v>
      </c>
      <c r="W208" t="b">
        <f t="shared" si="28"/>
        <v>1</v>
      </c>
      <c r="X208">
        <f t="shared" si="29"/>
        <v>0</v>
      </c>
      <c r="Y208">
        <f t="shared" si="30"/>
        <v>0</v>
      </c>
      <c r="Z208">
        <f t="shared" si="31"/>
        <v>0</v>
      </c>
      <c r="AA208">
        <f t="shared" si="32"/>
        <v>0</v>
      </c>
      <c r="AB208">
        <f t="shared" si="33"/>
        <v>0</v>
      </c>
      <c r="AC208">
        <f t="shared" si="34"/>
        <v>0</v>
      </c>
      <c r="AE208" t="s">
        <v>642</v>
      </c>
      <c r="AF208" t="s">
        <v>567</v>
      </c>
      <c r="AG208" t="s">
        <v>55</v>
      </c>
      <c r="AH208" t="s">
        <v>20</v>
      </c>
      <c r="AI208" t="s">
        <v>21</v>
      </c>
      <c r="AJ208">
        <v>25000</v>
      </c>
      <c r="AK208">
        <v>0</v>
      </c>
      <c r="AL208">
        <v>25000</v>
      </c>
      <c r="AM208">
        <v>717.5</v>
      </c>
      <c r="AN208">
        <v>0</v>
      </c>
      <c r="AO208">
        <v>760</v>
      </c>
      <c r="AP208">
        <v>321.55</v>
      </c>
      <c r="AQ208">
        <v>1799.05</v>
      </c>
      <c r="AR208">
        <v>23200.95</v>
      </c>
    </row>
    <row r="209" spans="1:44" ht="15">
      <c r="A209">
        <v>2655</v>
      </c>
      <c r="B209" t="s">
        <v>34</v>
      </c>
      <c r="C209">
        <v>107905614</v>
      </c>
      <c r="D209">
        <v>44348</v>
      </c>
      <c r="E209" t="s">
        <v>899</v>
      </c>
      <c r="F209">
        <v>90000</v>
      </c>
      <c r="G209">
        <v>90000</v>
      </c>
      <c r="H209">
        <v>90000</v>
      </c>
      <c r="I209">
        <v>15172.19</v>
      </c>
      <c r="J209">
        <v>74827.81</v>
      </c>
      <c r="K209">
        <v>9753.19</v>
      </c>
      <c r="L209">
        <v>0</v>
      </c>
      <c r="M209">
        <v>0</v>
      </c>
      <c r="N209">
        <v>0</v>
      </c>
      <c r="O209">
        <v>2583</v>
      </c>
      <c r="P209">
        <v>100</v>
      </c>
      <c r="Q209">
        <v>0</v>
      </c>
      <c r="R209">
        <v>2736</v>
      </c>
      <c r="S209">
        <v>15172.19</v>
      </c>
      <c r="U209">
        <f t="shared" si="35"/>
        <v>100</v>
      </c>
      <c r="V209" t="b">
        <f t="shared" si="27"/>
        <v>1</v>
      </c>
      <c r="W209" t="b">
        <f t="shared" si="28"/>
        <v>0</v>
      </c>
      <c r="X209">
        <f t="shared" si="29"/>
        <v>0</v>
      </c>
      <c r="Y209">
        <f t="shared" si="30"/>
        <v>0</v>
      </c>
      <c r="Z209">
        <f t="shared" si="31"/>
        <v>0</v>
      </c>
      <c r="AA209">
        <f t="shared" si="32"/>
        <v>0</v>
      </c>
      <c r="AB209">
        <f t="shared" si="33"/>
        <v>0</v>
      </c>
      <c r="AC209">
        <f t="shared" si="34"/>
        <v>0</v>
      </c>
      <c r="AE209" t="s">
        <v>34</v>
      </c>
      <c r="AF209" t="s">
        <v>18</v>
      </c>
      <c r="AG209" t="s">
        <v>35</v>
      </c>
      <c r="AH209" t="s">
        <v>20</v>
      </c>
      <c r="AI209" t="s">
        <v>21</v>
      </c>
      <c r="AJ209">
        <v>90000</v>
      </c>
      <c r="AK209">
        <v>0</v>
      </c>
      <c r="AL209">
        <v>90000</v>
      </c>
      <c r="AM209">
        <v>2583</v>
      </c>
      <c r="AN209">
        <v>9753.19</v>
      </c>
      <c r="AO209">
        <v>2736</v>
      </c>
      <c r="AP209">
        <v>100</v>
      </c>
      <c r="AQ209">
        <v>15172.19</v>
      </c>
      <c r="AR209">
        <v>74827.81</v>
      </c>
    </row>
    <row r="210" spans="1:44" ht="15">
      <c r="A210">
        <v>3045</v>
      </c>
      <c r="B210" t="s">
        <v>858</v>
      </c>
      <c r="C210">
        <v>22301235093</v>
      </c>
      <c r="D210">
        <v>44090</v>
      </c>
      <c r="E210" t="s">
        <v>102</v>
      </c>
      <c r="F210">
        <v>50000</v>
      </c>
      <c r="G210">
        <v>50000</v>
      </c>
      <c r="H210">
        <v>50000</v>
      </c>
      <c r="I210">
        <v>4909</v>
      </c>
      <c r="J210">
        <v>45091</v>
      </c>
      <c r="K210">
        <v>1854</v>
      </c>
      <c r="L210">
        <v>0</v>
      </c>
      <c r="M210">
        <v>0</v>
      </c>
      <c r="N210">
        <v>0</v>
      </c>
      <c r="O210">
        <v>1435</v>
      </c>
      <c r="P210">
        <v>100</v>
      </c>
      <c r="Q210">
        <v>0</v>
      </c>
      <c r="R210">
        <v>1520</v>
      </c>
      <c r="S210">
        <v>4909</v>
      </c>
      <c r="U210">
        <f t="shared" si="35"/>
        <v>100</v>
      </c>
      <c r="V210" t="b">
        <f t="shared" si="27"/>
        <v>1</v>
      </c>
      <c r="W210" t="b">
        <f t="shared" si="28"/>
        <v>1</v>
      </c>
      <c r="X210">
        <f t="shared" si="29"/>
        <v>0</v>
      </c>
      <c r="Y210">
        <f t="shared" si="30"/>
        <v>0</v>
      </c>
      <c r="Z210">
        <f t="shared" si="31"/>
        <v>0</v>
      </c>
      <c r="AA210">
        <f t="shared" si="32"/>
        <v>0</v>
      </c>
      <c r="AB210">
        <f t="shared" si="33"/>
        <v>0</v>
      </c>
      <c r="AC210">
        <f t="shared" si="34"/>
        <v>0</v>
      </c>
      <c r="AE210" t="s">
        <v>858</v>
      </c>
      <c r="AF210" t="s">
        <v>855</v>
      </c>
      <c r="AG210" t="s">
        <v>102</v>
      </c>
      <c r="AH210" t="s">
        <v>20</v>
      </c>
      <c r="AI210" t="s">
        <v>21</v>
      </c>
      <c r="AJ210">
        <v>50000</v>
      </c>
      <c r="AK210">
        <v>0</v>
      </c>
      <c r="AL210">
        <v>50000</v>
      </c>
      <c r="AM210">
        <v>1435</v>
      </c>
      <c r="AN210">
        <v>1854</v>
      </c>
      <c r="AO210">
        <v>1520</v>
      </c>
      <c r="AP210">
        <v>100</v>
      </c>
      <c r="AQ210">
        <v>4909</v>
      </c>
      <c r="AR210">
        <v>45091</v>
      </c>
    </row>
    <row r="211" spans="1:44" ht="15">
      <c r="A211">
        <v>3125</v>
      </c>
      <c r="B211" t="s">
        <v>515</v>
      </c>
      <c r="C211">
        <v>2601410539</v>
      </c>
      <c r="D211">
        <v>44151</v>
      </c>
      <c r="E211" t="s">
        <v>460</v>
      </c>
      <c r="F211">
        <v>85000</v>
      </c>
      <c r="G211">
        <v>85000</v>
      </c>
      <c r="H211">
        <v>85000</v>
      </c>
      <c r="I211">
        <v>13600.56</v>
      </c>
      <c r="J211">
        <v>71399.44</v>
      </c>
      <c r="K211">
        <v>8577.06</v>
      </c>
      <c r="L211">
        <v>0</v>
      </c>
      <c r="M211">
        <v>0</v>
      </c>
      <c r="N211">
        <v>0</v>
      </c>
      <c r="O211">
        <v>2439.5</v>
      </c>
      <c r="P211">
        <v>0</v>
      </c>
      <c r="Q211">
        <v>0</v>
      </c>
      <c r="R211">
        <v>2584</v>
      </c>
      <c r="S211">
        <v>13600.56</v>
      </c>
      <c r="U211">
        <f t="shared" si="35"/>
        <v>0</v>
      </c>
      <c r="V211" t="b">
        <f t="shared" si="27"/>
        <v>1</v>
      </c>
      <c r="W211" t="b">
        <f t="shared" si="28"/>
        <v>1</v>
      </c>
      <c r="X211">
        <f t="shared" si="29"/>
        <v>0</v>
      </c>
      <c r="Y211">
        <f t="shared" si="30"/>
        <v>0</v>
      </c>
      <c r="Z211">
        <f t="shared" si="31"/>
        <v>0</v>
      </c>
      <c r="AA211">
        <f t="shared" si="32"/>
        <v>0</v>
      </c>
      <c r="AB211">
        <f t="shared" si="33"/>
        <v>0</v>
      </c>
      <c r="AC211">
        <f t="shared" si="34"/>
        <v>0</v>
      </c>
      <c r="AE211" t="s">
        <v>515</v>
      </c>
      <c r="AF211" t="s">
        <v>516</v>
      </c>
      <c r="AG211" t="s">
        <v>460</v>
      </c>
      <c r="AH211" t="s">
        <v>20</v>
      </c>
      <c r="AI211" t="s">
        <v>21</v>
      </c>
      <c r="AJ211">
        <v>85000</v>
      </c>
      <c r="AK211">
        <v>0</v>
      </c>
      <c r="AL211">
        <v>85000</v>
      </c>
      <c r="AM211">
        <v>2439.5</v>
      </c>
      <c r="AN211">
        <v>8577.06</v>
      </c>
      <c r="AO211">
        <v>2584</v>
      </c>
      <c r="AP211">
        <v>0</v>
      </c>
      <c r="AQ211">
        <v>13600.56</v>
      </c>
      <c r="AR211">
        <v>71399.44</v>
      </c>
    </row>
    <row r="212" spans="1:44" ht="15">
      <c r="A212">
        <v>3292</v>
      </c>
      <c r="B212" t="s">
        <v>749</v>
      </c>
      <c r="C212">
        <v>22300773235</v>
      </c>
      <c r="D212">
        <v>44256</v>
      </c>
      <c r="E212" t="s">
        <v>407</v>
      </c>
      <c r="F212">
        <v>30000</v>
      </c>
      <c r="G212">
        <v>30000</v>
      </c>
      <c r="H212">
        <v>30000</v>
      </c>
      <c r="I212">
        <v>1773</v>
      </c>
      <c r="J212">
        <v>28227</v>
      </c>
      <c r="K212">
        <v>0</v>
      </c>
      <c r="L212">
        <v>0</v>
      </c>
      <c r="M212">
        <v>0</v>
      </c>
      <c r="N212">
        <v>0</v>
      </c>
      <c r="O212">
        <v>861</v>
      </c>
      <c r="P212">
        <v>0</v>
      </c>
      <c r="Q212">
        <v>0</v>
      </c>
      <c r="R212">
        <v>912</v>
      </c>
      <c r="S212">
        <v>1773</v>
      </c>
      <c r="U212">
        <f t="shared" si="35"/>
        <v>0</v>
      </c>
      <c r="V212" t="b">
        <f t="shared" si="27"/>
        <v>1</v>
      </c>
      <c r="W212" t="b">
        <f t="shared" si="28"/>
        <v>1</v>
      </c>
      <c r="X212">
        <f t="shared" si="29"/>
        <v>0</v>
      </c>
      <c r="Y212">
        <f t="shared" si="30"/>
        <v>0</v>
      </c>
      <c r="Z212">
        <f t="shared" si="31"/>
        <v>0</v>
      </c>
      <c r="AA212">
        <f t="shared" si="32"/>
        <v>0</v>
      </c>
      <c r="AB212">
        <f t="shared" si="33"/>
        <v>0</v>
      </c>
      <c r="AC212">
        <f t="shared" si="34"/>
        <v>0</v>
      </c>
      <c r="AE212" t="s">
        <v>749</v>
      </c>
      <c r="AF212" t="s">
        <v>699</v>
      </c>
      <c r="AG212" t="s">
        <v>407</v>
      </c>
      <c r="AH212" t="s">
        <v>20</v>
      </c>
      <c r="AI212" t="s">
        <v>21</v>
      </c>
      <c r="AJ212">
        <v>30000</v>
      </c>
      <c r="AK212">
        <v>0</v>
      </c>
      <c r="AL212">
        <v>30000</v>
      </c>
      <c r="AM212">
        <v>861</v>
      </c>
      <c r="AN212">
        <v>0</v>
      </c>
      <c r="AO212">
        <v>912</v>
      </c>
      <c r="AP212">
        <v>0</v>
      </c>
      <c r="AQ212">
        <v>1773</v>
      </c>
      <c r="AR212">
        <v>28227</v>
      </c>
    </row>
    <row r="213" spans="1:44" ht="15">
      <c r="A213">
        <v>3134</v>
      </c>
      <c r="B213" t="s">
        <v>638</v>
      </c>
      <c r="C213">
        <v>112000153</v>
      </c>
      <c r="D213">
        <v>44137</v>
      </c>
      <c r="E213" t="s">
        <v>407</v>
      </c>
      <c r="F213">
        <v>30000</v>
      </c>
      <c r="G213">
        <v>30000</v>
      </c>
      <c r="H213">
        <v>30000</v>
      </c>
      <c r="I213">
        <v>1773</v>
      </c>
      <c r="J213">
        <v>28227</v>
      </c>
      <c r="K213">
        <v>0</v>
      </c>
      <c r="L213">
        <v>0</v>
      </c>
      <c r="M213">
        <v>0</v>
      </c>
      <c r="N213">
        <v>0</v>
      </c>
      <c r="O213">
        <v>861</v>
      </c>
      <c r="P213">
        <v>0</v>
      </c>
      <c r="Q213">
        <v>0</v>
      </c>
      <c r="R213">
        <v>912</v>
      </c>
      <c r="S213">
        <v>1773</v>
      </c>
      <c r="U213">
        <f t="shared" si="35"/>
        <v>0</v>
      </c>
      <c r="V213" t="b">
        <f t="shared" si="27"/>
        <v>1</v>
      </c>
      <c r="W213" t="b">
        <f t="shared" si="28"/>
        <v>1</v>
      </c>
      <c r="X213">
        <f t="shared" si="29"/>
        <v>0</v>
      </c>
      <c r="Y213">
        <f t="shared" si="30"/>
        <v>0</v>
      </c>
      <c r="Z213">
        <f t="shared" si="31"/>
        <v>0</v>
      </c>
      <c r="AA213">
        <f t="shared" si="32"/>
        <v>0</v>
      </c>
      <c r="AB213">
        <f t="shared" si="33"/>
        <v>0</v>
      </c>
      <c r="AC213">
        <f t="shared" si="34"/>
        <v>0</v>
      </c>
      <c r="AE213" t="s">
        <v>638</v>
      </c>
      <c r="AF213" t="s">
        <v>567</v>
      </c>
      <c r="AG213" t="s">
        <v>407</v>
      </c>
      <c r="AH213" t="s">
        <v>20</v>
      </c>
      <c r="AI213" t="s">
        <v>21</v>
      </c>
      <c r="AJ213">
        <v>30000</v>
      </c>
      <c r="AK213">
        <v>0</v>
      </c>
      <c r="AL213">
        <v>30000</v>
      </c>
      <c r="AM213">
        <v>861</v>
      </c>
      <c r="AN213">
        <v>0</v>
      </c>
      <c r="AO213">
        <v>912</v>
      </c>
      <c r="AP213">
        <v>0</v>
      </c>
      <c r="AQ213">
        <v>1773</v>
      </c>
      <c r="AR213">
        <v>28227</v>
      </c>
    </row>
    <row r="214" spans="1:44" ht="15">
      <c r="A214">
        <v>3157</v>
      </c>
      <c r="B214" t="s">
        <v>202</v>
      </c>
      <c r="C214">
        <v>40231324431</v>
      </c>
      <c r="D214">
        <v>44166</v>
      </c>
      <c r="E214" t="s">
        <v>201</v>
      </c>
      <c r="F214">
        <v>50000</v>
      </c>
      <c r="G214">
        <v>50000</v>
      </c>
      <c r="H214">
        <v>50000</v>
      </c>
      <c r="I214">
        <v>5395.21</v>
      </c>
      <c r="J214">
        <v>44604.79</v>
      </c>
      <c r="K214">
        <v>1854</v>
      </c>
      <c r="L214">
        <v>0</v>
      </c>
      <c r="M214">
        <v>0</v>
      </c>
      <c r="N214">
        <v>0</v>
      </c>
      <c r="O214">
        <v>1435</v>
      </c>
      <c r="P214">
        <v>100</v>
      </c>
      <c r="Q214">
        <v>486.21</v>
      </c>
      <c r="R214">
        <v>1520</v>
      </c>
      <c r="S214">
        <v>5395.21</v>
      </c>
      <c r="U214">
        <f t="shared" si="35"/>
        <v>586.21</v>
      </c>
      <c r="V214" t="b">
        <f t="shared" si="27"/>
        <v>1</v>
      </c>
      <c r="W214" t="b">
        <f t="shared" si="28"/>
        <v>1</v>
      </c>
      <c r="X214">
        <f t="shared" si="29"/>
        <v>0</v>
      </c>
      <c r="Y214">
        <f t="shared" si="30"/>
        <v>0</v>
      </c>
      <c r="Z214">
        <f t="shared" si="31"/>
        <v>0</v>
      </c>
      <c r="AA214">
        <f t="shared" si="32"/>
        <v>0</v>
      </c>
      <c r="AB214">
        <f t="shared" si="33"/>
        <v>0</v>
      </c>
      <c r="AC214">
        <f t="shared" si="34"/>
        <v>0</v>
      </c>
      <c r="AE214" t="s">
        <v>202</v>
      </c>
      <c r="AF214" t="s">
        <v>192</v>
      </c>
      <c r="AG214" t="s">
        <v>201</v>
      </c>
      <c r="AH214" t="s">
        <v>20</v>
      </c>
      <c r="AI214" t="s">
        <v>21</v>
      </c>
      <c r="AJ214">
        <v>50000</v>
      </c>
      <c r="AK214">
        <v>0</v>
      </c>
      <c r="AL214">
        <v>50000</v>
      </c>
      <c r="AM214">
        <v>1435</v>
      </c>
      <c r="AN214">
        <v>1854</v>
      </c>
      <c r="AO214">
        <v>1520</v>
      </c>
      <c r="AP214">
        <v>586.21</v>
      </c>
      <c r="AQ214">
        <v>5395.21</v>
      </c>
      <c r="AR214">
        <v>44604.79</v>
      </c>
    </row>
    <row r="215" spans="1:44" ht="15">
      <c r="A215">
        <v>3524</v>
      </c>
      <c r="B215" t="s">
        <v>717</v>
      </c>
      <c r="C215">
        <v>40230281061</v>
      </c>
      <c r="D215">
        <v>44531</v>
      </c>
      <c r="E215" t="s">
        <v>201</v>
      </c>
      <c r="F215">
        <v>50000</v>
      </c>
      <c r="G215">
        <v>50000</v>
      </c>
      <c r="H215">
        <v>50000</v>
      </c>
      <c r="I215">
        <v>5130.55</v>
      </c>
      <c r="J215">
        <v>44869.45</v>
      </c>
      <c r="K215">
        <v>1854</v>
      </c>
      <c r="L215">
        <v>0</v>
      </c>
      <c r="M215">
        <v>0</v>
      </c>
      <c r="N215">
        <v>0</v>
      </c>
      <c r="O215">
        <v>1435</v>
      </c>
      <c r="P215">
        <v>100</v>
      </c>
      <c r="Q215">
        <v>221.55</v>
      </c>
      <c r="R215">
        <v>1520</v>
      </c>
      <c r="S215">
        <v>5130.55</v>
      </c>
      <c r="U215">
        <f t="shared" si="35"/>
        <v>321.55</v>
      </c>
      <c r="V215" t="b">
        <f t="shared" si="27"/>
        <v>1</v>
      </c>
      <c r="W215" t="b">
        <f t="shared" si="28"/>
        <v>1</v>
      </c>
      <c r="X215">
        <f t="shared" si="29"/>
        <v>0</v>
      </c>
      <c r="Y215">
        <f t="shared" si="30"/>
        <v>0</v>
      </c>
      <c r="Z215">
        <f t="shared" si="31"/>
        <v>0</v>
      </c>
      <c r="AA215">
        <f t="shared" si="32"/>
        <v>0</v>
      </c>
      <c r="AB215">
        <f t="shared" si="33"/>
        <v>0</v>
      </c>
      <c r="AC215">
        <f t="shared" si="34"/>
        <v>0</v>
      </c>
      <c r="AE215" t="s">
        <v>717</v>
      </c>
      <c r="AF215" t="s">
        <v>699</v>
      </c>
      <c r="AG215" t="s">
        <v>201</v>
      </c>
      <c r="AH215" t="s">
        <v>20</v>
      </c>
      <c r="AI215" t="s">
        <v>21</v>
      </c>
      <c r="AJ215">
        <v>50000</v>
      </c>
      <c r="AK215">
        <v>0</v>
      </c>
      <c r="AL215">
        <v>50000</v>
      </c>
      <c r="AM215">
        <v>1435</v>
      </c>
      <c r="AN215">
        <v>1854</v>
      </c>
      <c r="AO215">
        <v>1520</v>
      </c>
      <c r="AP215">
        <v>321.55</v>
      </c>
      <c r="AQ215">
        <v>5130.55</v>
      </c>
      <c r="AR215">
        <v>44869.45</v>
      </c>
    </row>
    <row r="216" spans="1:44" ht="15">
      <c r="A216">
        <v>3362</v>
      </c>
      <c r="B216" t="s">
        <v>373</v>
      </c>
      <c r="C216">
        <v>40228237679</v>
      </c>
      <c r="D216">
        <v>44287</v>
      </c>
      <c r="E216" t="s">
        <v>55</v>
      </c>
      <c r="F216">
        <v>20000</v>
      </c>
      <c r="G216">
        <v>20000</v>
      </c>
      <c r="H216">
        <v>20000</v>
      </c>
      <c r="I216">
        <v>1182</v>
      </c>
      <c r="J216">
        <v>18818</v>
      </c>
      <c r="K216">
        <v>0</v>
      </c>
      <c r="L216">
        <v>0</v>
      </c>
      <c r="M216">
        <v>0</v>
      </c>
      <c r="N216">
        <v>0</v>
      </c>
      <c r="O216">
        <v>574</v>
      </c>
      <c r="P216">
        <v>0</v>
      </c>
      <c r="Q216">
        <v>0</v>
      </c>
      <c r="R216">
        <v>608</v>
      </c>
      <c r="S216">
        <v>1182</v>
      </c>
      <c r="U216">
        <f t="shared" si="35"/>
        <v>0</v>
      </c>
      <c r="V216" t="b">
        <f t="shared" si="27"/>
        <v>1</v>
      </c>
      <c r="W216" t="b">
        <f t="shared" si="28"/>
        <v>1</v>
      </c>
      <c r="X216">
        <f t="shared" si="29"/>
        <v>0</v>
      </c>
      <c r="Y216">
        <f t="shared" si="30"/>
        <v>0</v>
      </c>
      <c r="Z216">
        <f t="shared" si="31"/>
        <v>0</v>
      </c>
      <c r="AA216">
        <f t="shared" si="32"/>
        <v>0</v>
      </c>
      <c r="AB216">
        <f t="shared" si="33"/>
        <v>0</v>
      </c>
      <c r="AC216">
        <f t="shared" si="34"/>
        <v>0</v>
      </c>
      <c r="AE216" t="s">
        <v>373</v>
      </c>
      <c r="AF216" t="s">
        <v>359</v>
      </c>
      <c r="AG216" t="s">
        <v>55</v>
      </c>
      <c r="AH216" t="s">
        <v>20</v>
      </c>
      <c r="AI216" t="s">
        <v>29</v>
      </c>
      <c r="AJ216">
        <v>20000</v>
      </c>
      <c r="AK216">
        <v>0</v>
      </c>
      <c r="AL216">
        <v>20000</v>
      </c>
      <c r="AM216">
        <v>574</v>
      </c>
      <c r="AN216">
        <v>0</v>
      </c>
      <c r="AO216">
        <v>608</v>
      </c>
      <c r="AP216">
        <v>0</v>
      </c>
      <c r="AQ216">
        <v>1182</v>
      </c>
      <c r="AR216">
        <v>18818</v>
      </c>
    </row>
    <row r="217" spans="1:44" ht="15">
      <c r="A217">
        <v>3178</v>
      </c>
      <c r="B217" t="s">
        <v>363</v>
      </c>
      <c r="C217">
        <v>500169503</v>
      </c>
      <c r="D217">
        <v>44169</v>
      </c>
      <c r="E217" t="s">
        <v>55</v>
      </c>
      <c r="F217">
        <v>40000</v>
      </c>
      <c r="G217">
        <v>40000</v>
      </c>
      <c r="H217">
        <v>40000</v>
      </c>
      <c r="I217">
        <v>2806.65</v>
      </c>
      <c r="J217">
        <v>37193.35</v>
      </c>
      <c r="K217">
        <v>442.65</v>
      </c>
      <c r="L217">
        <v>0</v>
      </c>
      <c r="M217">
        <v>0</v>
      </c>
      <c r="N217">
        <v>0</v>
      </c>
      <c r="O217">
        <v>1148</v>
      </c>
      <c r="P217">
        <v>0</v>
      </c>
      <c r="Q217">
        <v>0</v>
      </c>
      <c r="R217">
        <v>1216</v>
      </c>
      <c r="S217">
        <v>2806.65</v>
      </c>
      <c r="U217">
        <f t="shared" si="35"/>
        <v>0</v>
      </c>
      <c r="V217" t="b">
        <f t="shared" si="27"/>
        <v>1</v>
      </c>
      <c r="W217" t="b">
        <f t="shared" si="28"/>
        <v>1</v>
      </c>
      <c r="X217">
        <f t="shared" si="29"/>
        <v>0</v>
      </c>
      <c r="Y217">
        <f t="shared" si="30"/>
        <v>0</v>
      </c>
      <c r="Z217">
        <f t="shared" si="31"/>
        <v>0</v>
      </c>
      <c r="AA217">
        <f t="shared" si="32"/>
        <v>0</v>
      </c>
      <c r="AB217">
        <f t="shared" si="33"/>
        <v>0</v>
      </c>
      <c r="AC217">
        <f t="shared" si="34"/>
        <v>0</v>
      </c>
      <c r="AE217" t="s">
        <v>363</v>
      </c>
      <c r="AF217" t="s">
        <v>359</v>
      </c>
      <c r="AG217" t="s">
        <v>55</v>
      </c>
      <c r="AH217" t="s">
        <v>20</v>
      </c>
      <c r="AI217" t="s">
        <v>29</v>
      </c>
      <c r="AJ217">
        <v>40000</v>
      </c>
      <c r="AK217">
        <v>0</v>
      </c>
      <c r="AL217">
        <v>40000</v>
      </c>
      <c r="AM217">
        <v>1148</v>
      </c>
      <c r="AN217">
        <v>442.65</v>
      </c>
      <c r="AO217">
        <v>1216</v>
      </c>
      <c r="AP217">
        <v>0</v>
      </c>
      <c r="AQ217">
        <v>2806.65</v>
      </c>
      <c r="AR217">
        <v>37193.35</v>
      </c>
    </row>
    <row r="218" spans="1:44" ht="15">
      <c r="A218">
        <v>2786</v>
      </c>
      <c r="B218" t="s">
        <v>291</v>
      </c>
      <c r="C218">
        <v>111898516</v>
      </c>
      <c r="D218">
        <v>43514</v>
      </c>
      <c r="E218" t="s">
        <v>292</v>
      </c>
      <c r="F218">
        <v>85000</v>
      </c>
      <c r="G218">
        <v>85000</v>
      </c>
      <c r="H218">
        <v>85000</v>
      </c>
      <c r="I218">
        <v>13600.56</v>
      </c>
      <c r="J218">
        <v>71399.44</v>
      </c>
      <c r="K218">
        <v>8577.06</v>
      </c>
      <c r="L218">
        <v>0</v>
      </c>
      <c r="M218">
        <v>0</v>
      </c>
      <c r="N218">
        <v>0</v>
      </c>
      <c r="O218">
        <v>2439.5</v>
      </c>
      <c r="P218">
        <v>0</v>
      </c>
      <c r="Q218">
        <v>0</v>
      </c>
      <c r="R218">
        <v>2584</v>
      </c>
      <c r="S218">
        <v>13600.56</v>
      </c>
      <c r="U218">
        <f t="shared" si="35"/>
        <v>0</v>
      </c>
      <c r="V218" t="b">
        <f t="shared" si="27"/>
        <v>1</v>
      </c>
      <c r="W218" t="b">
        <f t="shared" si="28"/>
        <v>1</v>
      </c>
      <c r="X218">
        <f t="shared" si="29"/>
        <v>0</v>
      </c>
      <c r="Y218">
        <f t="shared" si="30"/>
        <v>0</v>
      </c>
      <c r="Z218">
        <f t="shared" si="31"/>
        <v>0</v>
      </c>
      <c r="AA218">
        <f t="shared" si="32"/>
        <v>0</v>
      </c>
      <c r="AB218">
        <f t="shared" si="33"/>
        <v>0</v>
      </c>
      <c r="AC218">
        <f t="shared" si="34"/>
        <v>0</v>
      </c>
      <c r="AE218" t="s">
        <v>291</v>
      </c>
      <c r="AF218" t="s">
        <v>287</v>
      </c>
      <c r="AG218" t="s">
        <v>292</v>
      </c>
      <c r="AH218" t="s">
        <v>20</v>
      </c>
      <c r="AI218" t="s">
        <v>29</v>
      </c>
      <c r="AJ218">
        <v>85000</v>
      </c>
      <c r="AK218">
        <v>0</v>
      </c>
      <c r="AL218">
        <v>85000</v>
      </c>
      <c r="AM218">
        <v>2439.5</v>
      </c>
      <c r="AN218">
        <v>8577.06</v>
      </c>
      <c r="AO218">
        <v>2584</v>
      </c>
      <c r="AP218">
        <v>0</v>
      </c>
      <c r="AQ218">
        <v>13600.56</v>
      </c>
      <c r="AR218">
        <v>71399.44</v>
      </c>
    </row>
    <row r="219" spans="1:44" ht="15">
      <c r="A219">
        <v>3590</v>
      </c>
      <c r="B219" t="s">
        <v>542</v>
      </c>
      <c r="C219">
        <v>2301333056</v>
      </c>
      <c r="D219">
        <v>44621</v>
      </c>
      <c r="E219" t="s">
        <v>390</v>
      </c>
      <c r="F219">
        <v>40000</v>
      </c>
      <c r="G219">
        <v>40000</v>
      </c>
      <c r="H219">
        <v>40000</v>
      </c>
      <c r="I219">
        <v>2806.65</v>
      </c>
      <c r="J219">
        <v>37193.35</v>
      </c>
      <c r="K219">
        <v>442.65</v>
      </c>
      <c r="L219">
        <v>0</v>
      </c>
      <c r="M219">
        <v>0</v>
      </c>
      <c r="N219">
        <v>0</v>
      </c>
      <c r="O219">
        <v>1148</v>
      </c>
      <c r="P219">
        <v>0</v>
      </c>
      <c r="Q219">
        <v>0</v>
      </c>
      <c r="R219">
        <v>1216</v>
      </c>
      <c r="S219">
        <v>2806.65</v>
      </c>
      <c r="U219">
        <f t="shared" si="35"/>
        <v>0</v>
      </c>
      <c r="V219" t="b">
        <f t="shared" si="27"/>
        <v>1</v>
      </c>
      <c r="W219" t="b">
        <f t="shared" si="28"/>
        <v>1</v>
      </c>
      <c r="X219">
        <f t="shared" si="29"/>
        <v>0</v>
      </c>
      <c r="Y219">
        <f t="shared" si="30"/>
        <v>0</v>
      </c>
      <c r="Z219">
        <f t="shared" si="31"/>
        <v>0</v>
      </c>
      <c r="AA219">
        <f t="shared" si="32"/>
        <v>0</v>
      </c>
      <c r="AB219">
        <f t="shared" si="33"/>
        <v>0</v>
      </c>
      <c r="AC219">
        <f t="shared" si="34"/>
        <v>0</v>
      </c>
      <c r="AE219" t="s">
        <v>542</v>
      </c>
      <c r="AF219" t="s">
        <v>528</v>
      </c>
      <c r="AG219" t="s">
        <v>390</v>
      </c>
      <c r="AH219" t="s">
        <v>20</v>
      </c>
      <c r="AI219" t="s">
        <v>29</v>
      </c>
      <c r="AJ219">
        <v>40000</v>
      </c>
      <c r="AK219">
        <v>0</v>
      </c>
      <c r="AL219">
        <v>40000</v>
      </c>
      <c r="AM219">
        <v>1148</v>
      </c>
      <c r="AN219">
        <v>442.65</v>
      </c>
      <c r="AO219">
        <v>1216</v>
      </c>
      <c r="AP219">
        <v>0</v>
      </c>
      <c r="AQ219">
        <v>2806.65</v>
      </c>
      <c r="AR219">
        <v>37193.35</v>
      </c>
    </row>
    <row r="220" spans="1:44" ht="15">
      <c r="A220">
        <v>2559</v>
      </c>
      <c r="B220" t="s">
        <v>420</v>
      </c>
      <c r="C220">
        <v>4701596324</v>
      </c>
      <c r="D220">
        <v>42767</v>
      </c>
      <c r="E220" t="s">
        <v>53</v>
      </c>
      <c r="F220">
        <v>40000</v>
      </c>
      <c r="G220">
        <v>40000</v>
      </c>
      <c r="H220">
        <v>40000</v>
      </c>
      <c r="I220">
        <v>8042.41</v>
      </c>
      <c r="J220">
        <v>31957.59</v>
      </c>
      <c r="K220">
        <v>442.65</v>
      </c>
      <c r="L220">
        <v>0</v>
      </c>
      <c r="M220">
        <v>0</v>
      </c>
      <c r="N220">
        <v>4315.26</v>
      </c>
      <c r="O220">
        <v>1148</v>
      </c>
      <c r="P220">
        <v>100</v>
      </c>
      <c r="Q220">
        <v>820.5</v>
      </c>
      <c r="R220">
        <v>1216</v>
      </c>
      <c r="S220">
        <v>8042.41</v>
      </c>
      <c r="U220">
        <f t="shared" si="35"/>
        <v>5235.76</v>
      </c>
      <c r="V220" t="b">
        <f t="shared" si="27"/>
        <v>1</v>
      </c>
      <c r="W220" t="b">
        <f t="shared" si="28"/>
        <v>1</v>
      </c>
      <c r="X220">
        <f t="shared" si="29"/>
        <v>0</v>
      </c>
      <c r="Y220">
        <f t="shared" si="30"/>
        <v>0</v>
      </c>
      <c r="Z220">
        <f t="shared" si="31"/>
        <v>0</v>
      </c>
      <c r="AA220">
        <f t="shared" si="32"/>
        <v>0</v>
      </c>
      <c r="AB220">
        <f t="shared" si="33"/>
        <v>0</v>
      </c>
      <c r="AC220">
        <f t="shared" si="34"/>
        <v>0</v>
      </c>
      <c r="AE220" t="s">
        <v>420</v>
      </c>
      <c r="AF220" t="s">
        <v>385</v>
      </c>
      <c r="AG220" t="s">
        <v>53</v>
      </c>
      <c r="AH220" t="s">
        <v>20</v>
      </c>
      <c r="AI220" t="s">
        <v>29</v>
      </c>
      <c r="AJ220">
        <v>40000</v>
      </c>
      <c r="AK220">
        <v>0</v>
      </c>
      <c r="AL220">
        <v>40000</v>
      </c>
      <c r="AM220">
        <v>1148</v>
      </c>
      <c r="AN220">
        <v>442.65</v>
      </c>
      <c r="AO220">
        <v>1216</v>
      </c>
      <c r="AP220">
        <v>5235.76</v>
      </c>
      <c r="AQ220">
        <v>8042.41</v>
      </c>
      <c r="AR220">
        <v>31957.59</v>
      </c>
    </row>
    <row r="221" spans="1:44" ht="15">
      <c r="A221">
        <v>3399</v>
      </c>
      <c r="B221" t="s">
        <v>281</v>
      </c>
      <c r="C221">
        <v>800161986</v>
      </c>
      <c r="D221">
        <v>44319</v>
      </c>
      <c r="E221" t="s">
        <v>242</v>
      </c>
      <c r="F221">
        <v>15000</v>
      </c>
      <c r="G221">
        <v>15000</v>
      </c>
      <c r="H221">
        <v>15000</v>
      </c>
      <c r="I221">
        <v>3392.6</v>
      </c>
      <c r="J221">
        <v>11607.4</v>
      </c>
      <c r="K221">
        <v>0</v>
      </c>
      <c r="L221">
        <v>0</v>
      </c>
      <c r="M221">
        <v>0</v>
      </c>
      <c r="N221">
        <v>2284.55</v>
      </c>
      <c r="O221">
        <v>430.5</v>
      </c>
      <c r="P221">
        <v>0</v>
      </c>
      <c r="Q221">
        <v>221.55</v>
      </c>
      <c r="R221">
        <v>456</v>
      </c>
      <c r="S221">
        <v>3392.6</v>
      </c>
      <c r="U221">
        <f t="shared" si="35"/>
        <v>2506.1000000000004</v>
      </c>
      <c r="V221" t="b">
        <f t="shared" si="27"/>
        <v>1</v>
      </c>
      <c r="W221" t="b">
        <f t="shared" si="28"/>
        <v>1</v>
      </c>
      <c r="X221">
        <f t="shared" si="29"/>
        <v>0</v>
      </c>
      <c r="Y221">
        <f t="shared" si="30"/>
        <v>0</v>
      </c>
      <c r="Z221">
        <f t="shared" si="31"/>
        <v>0</v>
      </c>
      <c r="AA221">
        <f t="shared" si="32"/>
        <v>0</v>
      </c>
      <c r="AB221">
        <f t="shared" si="33"/>
        <v>0</v>
      </c>
      <c r="AC221">
        <f t="shared" si="34"/>
        <v>0</v>
      </c>
      <c r="AE221" t="s">
        <v>281</v>
      </c>
      <c r="AF221" t="s">
        <v>209</v>
      </c>
      <c r="AG221" t="s">
        <v>242</v>
      </c>
      <c r="AH221" t="s">
        <v>20</v>
      </c>
      <c r="AI221" t="s">
        <v>29</v>
      </c>
      <c r="AJ221">
        <v>15000</v>
      </c>
      <c r="AK221">
        <v>0</v>
      </c>
      <c r="AL221">
        <v>15000</v>
      </c>
      <c r="AM221">
        <v>430.5</v>
      </c>
      <c r="AN221">
        <v>0</v>
      </c>
      <c r="AO221">
        <v>456</v>
      </c>
      <c r="AP221">
        <v>2506.1000000000004</v>
      </c>
      <c r="AQ221">
        <v>3392.6000000000004</v>
      </c>
      <c r="AR221">
        <v>11607.4</v>
      </c>
    </row>
    <row r="222" spans="1:44" ht="15">
      <c r="A222">
        <v>587</v>
      </c>
      <c r="B222" t="s">
        <v>577</v>
      </c>
      <c r="C222">
        <v>110300993</v>
      </c>
      <c r="D222">
        <v>44060</v>
      </c>
      <c r="E222" t="s">
        <v>390</v>
      </c>
      <c r="F222">
        <v>50000</v>
      </c>
      <c r="G222">
        <v>50000</v>
      </c>
      <c r="H222">
        <v>50000</v>
      </c>
      <c r="I222">
        <v>6507.55</v>
      </c>
      <c r="J222">
        <v>43492.45</v>
      </c>
      <c r="K222">
        <v>1854</v>
      </c>
      <c r="L222">
        <v>0</v>
      </c>
      <c r="M222">
        <v>0</v>
      </c>
      <c r="N222">
        <v>0</v>
      </c>
      <c r="O222">
        <v>1435</v>
      </c>
      <c r="P222">
        <v>0</v>
      </c>
      <c r="Q222">
        <v>1698.55</v>
      </c>
      <c r="R222">
        <v>1520</v>
      </c>
      <c r="S222">
        <v>6507.55</v>
      </c>
      <c r="U222">
        <f t="shared" si="35"/>
        <v>1698.55</v>
      </c>
      <c r="V222" t="b">
        <f t="shared" si="27"/>
        <v>1</v>
      </c>
      <c r="W222" t="b">
        <f t="shared" si="28"/>
        <v>1</v>
      </c>
      <c r="X222">
        <f t="shared" si="29"/>
        <v>0</v>
      </c>
      <c r="Y222">
        <f t="shared" si="30"/>
        <v>0</v>
      </c>
      <c r="Z222">
        <f t="shared" si="31"/>
        <v>0</v>
      </c>
      <c r="AA222">
        <f t="shared" si="32"/>
        <v>0</v>
      </c>
      <c r="AB222">
        <f t="shared" si="33"/>
        <v>0</v>
      </c>
      <c r="AC222">
        <f t="shared" si="34"/>
        <v>0</v>
      </c>
      <c r="AE222" t="s">
        <v>577</v>
      </c>
      <c r="AF222" t="s">
        <v>567</v>
      </c>
      <c r="AG222" t="s">
        <v>390</v>
      </c>
      <c r="AH222" t="s">
        <v>20</v>
      </c>
      <c r="AI222" t="s">
        <v>21</v>
      </c>
      <c r="AJ222">
        <v>50000</v>
      </c>
      <c r="AK222">
        <v>0</v>
      </c>
      <c r="AL222">
        <v>50000</v>
      </c>
      <c r="AM222">
        <v>1435</v>
      </c>
      <c r="AN222">
        <v>1854</v>
      </c>
      <c r="AO222">
        <v>1520</v>
      </c>
      <c r="AP222">
        <v>1698.55</v>
      </c>
      <c r="AQ222">
        <v>6507.55</v>
      </c>
      <c r="AR222">
        <v>43492.45</v>
      </c>
    </row>
    <row r="223" spans="1:44" ht="15">
      <c r="A223">
        <v>3322</v>
      </c>
      <c r="B223" t="s">
        <v>791</v>
      </c>
      <c r="C223">
        <v>22900283940</v>
      </c>
      <c r="D223">
        <v>44256</v>
      </c>
      <c r="E223" t="s">
        <v>792</v>
      </c>
      <c r="F223">
        <v>50000</v>
      </c>
      <c r="G223">
        <v>50000</v>
      </c>
      <c r="H223">
        <v>50000</v>
      </c>
      <c r="I223">
        <v>4809</v>
      </c>
      <c r="J223">
        <v>45191</v>
      </c>
      <c r="K223">
        <v>1854</v>
      </c>
      <c r="L223">
        <v>0</v>
      </c>
      <c r="M223">
        <v>0</v>
      </c>
      <c r="N223">
        <v>0</v>
      </c>
      <c r="O223">
        <v>1435</v>
      </c>
      <c r="P223">
        <v>0</v>
      </c>
      <c r="Q223">
        <v>0</v>
      </c>
      <c r="R223">
        <v>1520</v>
      </c>
      <c r="S223">
        <v>4809</v>
      </c>
      <c r="U223">
        <f t="shared" si="35"/>
        <v>0</v>
      </c>
      <c r="V223" t="b">
        <f t="shared" si="27"/>
        <v>1</v>
      </c>
      <c r="W223" t="b">
        <f t="shared" si="28"/>
        <v>1</v>
      </c>
      <c r="X223">
        <f t="shared" si="29"/>
        <v>0</v>
      </c>
      <c r="Y223">
        <f t="shared" si="30"/>
        <v>0</v>
      </c>
      <c r="Z223">
        <f t="shared" si="31"/>
        <v>0</v>
      </c>
      <c r="AA223">
        <f t="shared" si="32"/>
        <v>0</v>
      </c>
      <c r="AB223">
        <f t="shared" si="33"/>
        <v>0</v>
      </c>
      <c r="AC223">
        <f t="shared" si="34"/>
        <v>0</v>
      </c>
      <c r="AE223" t="s">
        <v>791</v>
      </c>
      <c r="AF223" t="s">
        <v>776</v>
      </c>
      <c r="AG223" t="s">
        <v>792</v>
      </c>
      <c r="AH223" t="s">
        <v>20</v>
      </c>
      <c r="AI223" t="s">
        <v>29</v>
      </c>
      <c r="AJ223">
        <v>50000</v>
      </c>
      <c r="AK223">
        <v>0</v>
      </c>
      <c r="AL223">
        <v>50000</v>
      </c>
      <c r="AM223">
        <v>1435</v>
      </c>
      <c r="AN223">
        <v>1854</v>
      </c>
      <c r="AO223">
        <v>1520</v>
      </c>
      <c r="AP223">
        <v>0</v>
      </c>
      <c r="AQ223">
        <v>4809</v>
      </c>
      <c r="AR223">
        <v>45191</v>
      </c>
    </row>
    <row r="224" spans="1:44" ht="15">
      <c r="A224">
        <v>3015</v>
      </c>
      <c r="B224" t="s">
        <v>203</v>
      </c>
      <c r="C224">
        <v>40224011441</v>
      </c>
      <c r="D224">
        <v>44090</v>
      </c>
      <c r="E224" t="s">
        <v>201</v>
      </c>
      <c r="F224">
        <v>50000</v>
      </c>
      <c r="G224">
        <v>50000</v>
      </c>
      <c r="H224">
        <v>50000</v>
      </c>
      <c r="I224">
        <v>5889.18</v>
      </c>
      <c r="J224">
        <v>44110.82</v>
      </c>
      <c r="K224">
        <v>1854</v>
      </c>
      <c r="L224">
        <v>0</v>
      </c>
      <c r="M224">
        <v>0</v>
      </c>
      <c r="N224">
        <v>0</v>
      </c>
      <c r="O224">
        <v>1435</v>
      </c>
      <c r="P224">
        <v>0</v>
      </c>
      <c r="Q224">
        <v>1080.18</v>
      </c>
      <c r="R224">
        <v>1520</v>
      </c>
      <c r="S224">
        <v>5889.18</v>
      </c>
      <c r="U224">
        <f t="shared" si="35"/>
        <v>1080.18</v>
      </c>
      <c r="V224" t="b">
        <f t="shared" si="27"/>
        <v>1</v>
      </c>
      <c r="W224" t="b">
        <f t="shared" si="28"/>
        <v>1</v>
      </c>
      <c r="X224">
        <f t="shared" si="29"/>
        <v>0</v>
      </c>
      <c r="Y224">
        <f t="shared" si="30"/>
        <v>0</v>
      </c>
      <c r="Z224">
        <f t="shared" si="31"/>
        <v>0</v>
      </c>
      <c r="AA224">
        <f t="shared" si="32"/>
        <v>0</v>
      </c>
      <c r="AB224">
        <f t="shared" si="33"/>
        <v>0</v>
      </c>
      <c r="AC224">
        <f t="shared" si="34"/>
        <v>0</v>
      </c>
      <c r="AE224" t="s">
        <v>203</v>
      </c>
      <c r="AF224" t="s">
        <v>192</v>
      </c>
      <c r="AG224" t="s">
        <v>201</v>
      </c>
      <c r="AH224" t="s">
        <v>20</v>
      </c>
      <c r="AI224" t="s">
        <v>21</v>
      </c>
      <c r="AJ224">
        <v>50000</v>
      </c>
      <c r="AK224">
        <v>0</v>
      </c>
      <c r="AL224">
        <v>50000</v>
      </c>
      <c r="AM224">
        <v>1435</v>
      </c>
      <c r="AN224">
        <v>1854</v>
      </c>
      <c r="AO224">
        <v>1520</v>
      </c>
      <c r="AP224">
        <v>1080.18</v>
      </c>
      <c r="AQ224">
        <v>5889.18</v>
      </c>
      <c r="AR224">
        <v>44110.82</v>
      </c>
    </row>
    <row r="225" spans="1:44" ht="15">
      <c r="A225">
        <v>3507</v>
      </c>
      <c r="B225" t="s">
        <v>578</v>
      </c>
      <c r="C225">
        <v>114783830</v>
      </c>
      <c r="D225">
        <v>44470</v>
      </c>
      <c r="E225" t="s">
        <v>390</v>
      </c>
      <c r="F225">
        <v>50000</v>
      </c>
      <c r="G225">
        <v>50000</v>
      </c>
      <c r="H225">
        <v>50000</v>
      </c>
      <c r="I225">
        <v>4809</v>
      </c>
      <c r="J225">
        <v>45191</v>
      </c>
      <c r="K225">
        <v>1854</v>
      </c>
      <c r="L225">
        <v>0</v>
      </c>
      <c r="M225">
        <v>0</v>
      </c>
      <c r="N225">
        <v>0</v>
      </c>
      <c r="O225">
        <v>1435</v>
      </c>
      <c r="P225">
        <v>0</v>
      </c>
      <c r="Q225">
        <v>0</v>
      </c>
      <c r="R225">
        <v>1520</v>
      </c>
      <c r="S225">
        <v>4809</v>
      </c>
      <c r="U225">
        <f t="shared" si="35"/>
        <v>0</v>
      </c>
      <c r="V225" t="b">
        <f t="shared" si="27"/>
        <v>1</v>
      </c>
      <c r="W225" t="b">
        <f t="shared" si="28"/>
        <v>1</v>
      </c>
      <c r="X225">
        <f t="shared" si="29"/>
        <v>0</v>
      </c>
      <c r="Y225">
        <f t="shared" si="30"/>
        <v>0</v>
      </c>
      <c r="Z225">
        <f t="shared" si="31"/>
        <v>0</v>
      </c>
      <c r="AA225">
        <f t="shared" si="32"/>
        <v>0</v>
      </c>
      <c r="AB225">
        <f t="shared" si="33"/>
        <v>0</v>
      </c>
      <c r="AC225">
        <f t="shared" si="34"/>
        <v>0</v>
      </c>
      <c r="AE225" t="s">
        <v>578</v>
      </c>
      <c r="AF225" t="s">
        <v>567</v>
      </c>
      <c r="AG225" t="s">
        <v>390</v>
      </c>
      <c r="AH225" t="s">
        <v>20</v>
      </c>
      <c r="AI225" t="s">
        <v>21</v>
      </c>
      <c r="AJ225">
        <v>50000</v>
      </c>
      <c r="AK225">
        <v>0</v>
      </c>
      <c r="AL225">
        <v>50000</v>
      </c>
      <c r="AM225">
        <v>1435</v>
      </c>
      <c r="AN225">
        <v>1854</v>
      </c>
      <c r="AO225">
        <v>1520</v>
      </c>
      <c r="AP225">
        <v>0</v>
      </c>
      <c r="AQ225">
        <v>4809</v>
      </c>
      <c r="AR225">
        <v>45191</v>
      </c>
    </row>
    <row r="226" spans="1:44" ht="15">
      <c r="A226">
        <v>3159</v>
      </c>
      <c r="B226" t="s">
        <v>483</v>
      </c>
      <c r="C226">
        <v>40223272416</v>
      </c>
      <c r="D226">
        <v>44166</v>
      </c>
      <c r="E226" t="s">
        <v>407</v>
      </c>
      <c r="F226">
        <v>40000</v>
      </c>
      <c r="G226">
        <v>40000</v>
      </c>
      <c r="H226">
        <v>40000</v>
      </c>
      <c r="I226">
        <v>5638.76</v>
      </c>
      <c r="J226">
        <v>34361.24</v>
      </c>
      <c r="K226">
        <v>0</v>
      </c>
      <c r="L226">
        <v>3174.76</v>
      </c>
      <c r="M226">
        <v>0</v>
      </c>
      <c r="N226">
        <v>0</v>
      </c>
      <c r="O226">
        <v>1148</v>
      </c>
      <c r="P226">
        <v>100</v>
      </c>
      <c r="Q226">
        <v>0</v>
      </c>
      <c r="R226">
        <v>1216</v>
      </c>
      <c r="S226">
        <v>5638.76</v>
      </c>
      <c r="U226">
        <f t="shared" si="35"/>
        <v>3274.76</v>
      </c>
      <c r="V226" t="b">
        <f t="shared" si="27"/>
        <v>1</v>
      </c>
      <c r="W226" t="b">
        <f t="shared" si="28"/>
        <v>1</v>
      </c>
      <c r="X226">
        <f t="shared" si="29"/>
        <v>0</v>
      </c>
      <c r="Y226">
        <f t="shared" si="30"/>
        <v>0</v>
      </c>
      <c r="Z226">
        <f t="shared" si="31"/>
        <v>0</v>
      </c>
      <c r="AA226">
        <f t="shared" si="32"/>
        <v>0</v>
      </c>
      <c r="AB226">
        <f t="shared" si="33"/>
        <v>0</v>
      </c>
      <c r="AC226">
        <f t="shared" si="34"/>
        <v>0</v>
      </c>
      <c r="AE226" t="s">
        <v>483</v>
      </c>
      <c r="AF226" t="s">
        <v>457</v>
      </c>
      <c r="AG226" t="s">
        <v>407</v>
      </c>
      <c r="AH226" t="s">
        <v>20</v>
      </c>
      <c r="AI226" t="s">
        <v>21</v>
      </c>
      <c r="AJ226">
        <v>40000</v>
      </c>
      <c r="AK226">
        <v>0</v>
      </c>
      <c r="AL226">
        <v>40000</v>
      </c>
      <c r="AM226">
        <v>1148</v>
      </c>
      <c r="AN226">
        <v>0</v>
      </c>
      <c r="AO226">
        <v>1216</v>
      </c>
      <c r="AP226">
        <v>3274.76</v>
      </c>
      <c r="AQ226">
        <v>5638.76</v>
      </c>
      <c r="AR226">
        <v>34361.24</v>
      </c>
    </row>
    <row r="227" spans="1:44" ht="15">
      <c r="A227">
        <v>3531</v>
      </c>
      <c r="B227" t="s">
        <v>143</v>
      </c>
      <c r="C227">
        <v>40200771604</v>
      </c>
      <c r="D227">
        <v>44531</v>
      </c>
      <c r="E227" t="s">
        <v>142</v>
      </c>
      <c r="F227">
        <v>50000</v>
      </c>
      <c r="G227">
        <v>50000</v>
      </c>
      <c r="H227">
        <v>50000</v>
      </c>
      <c r="I227">
        <v>6258.27</v>
      </c>
      <c r="J227">
        <v>43741.73</v>
      </c>
      <c r="K227">
        <v>1615.89</v>
      </c>
      <c r="L227">
        <v>1587.38</v>
      </c>
      <c r="M227">
        <v>0</v>
      </c>
      <c r="N227">
        <v>0</v>
      </c>
      <c r="O227">
        <v>1435</v>
      </c>
      <c r="P227">
        <v>100</v>
      </c>
      <c r="Q227">
        <v>0</v>
      </c>
      <c r="R227">
        <v>1520</v>
      </c>
      <c r="S227">
        <v>6258.27</v>
      </c>
      <c r="U227">
        <f t="shared" si="35"/>
        <v>1687.38</v>
      </c>
      <c r="V227" t="b">
        <f t="shared" si="27"/>
        <v>1</v>
      </c>
      <c r="W227" t="b">
        <f t="shared" si="28"/>
        <v>1</v>
      </c>
      <c r="X227">
        <f t="shared" si="29"/>
        <v>0</v>
      </c>
      <c r="Y227">
        <f t="shared" si="30"/>
        <v>0</v>
      </c>
      <c r="Z227">
        <f t="shared" si="31"/>
        <v>0</v>
      </c>
      <c r="AA227">
        <f t="shared" si="32"/>
        <v>0</v>
      </c>
      <c r="AB227">
        <f t="shared" si="33"/>
        <v>0</v>
      </c>
      <c r="AC227">
        <f t="shared" si="34"/>
        <v>0</v>
      </c>
      <c r="AE227" t="s">
        <v>143</v>
      </c>
      <c r="AF227" t="s">
        <v>123</v>
      </c>
      <c r="AG227" t="s">
        <v>142</v>
      </c>
      <c r="AH227" t="s">
        <v>20</v>
      </c>
      <c r="AI227" t="s">
        <v>21</v>
      </c>
      <c r="AJ227">
        <v>50000</v>
      </c>
      <c r="AK227">
        <v>0</v>
      </c>
      <c r="AL227">
        <v>50000</v>
      </c>
      <c r="AM227">
        <v>1435</v>
      </c>
      <c r="AN227">
        <v>1615.89</v>
      </c>
      <c r="AO227">
        <v>1520</v>
      </c>
      <c r="AP227">
        <v>1687.38</v>
      </c>
      <c r="AQ227">
        <v>6258.27</v>
      </c>
      <c r="AR227">
        <v>43741.729999999996</v>
      </c>
    </row>
    <row r="228" spans="1:44" ht="15">
      <c r="A228">
        <v>3183</v>
      </c>
      <c r="B228" t="s">
        <v>46</v>
      </c>
      <c r="C228">
        <v>800224933</v>
      </c>
      <c r="D228">
        <v>44166</v>
      </c>
      <c r="E228" t="s">
        <v>31</v>
      </c>
      <c r="F228">
        <v>60000</v>
      </c>
      <c r="G228">
        <v>60000</v>
      </c>
      <c r="H228">
        <v>60000</v>
      </c>
      <c r="I228">
        <v>8733.44</v>
      </c>
      <c r="J228">
        <v>51266.56</v>
      </c>
      <c r="K228">
        <v>3486.65</v>
      </c>
      <c r="L228">
        <v>0</v>
      </c>
      <c r="M228">
        <v>0</v>
      </c>
      <c r="N228">
        <v>0</v>
      </c>
      <c r="O228">
        <v>1722</v>
      </c>
      <c r="P228">
        <v>0</v>
      </c>
      <c r="Q228">
        <v>1700.79</v>
      </c>
      <c r="R228">
        <v>1824</v>
      </c>
      <c r="S228">
        <v>8733.44</v>
      </c>
      <c r="U228">
        <f t="shared" si="35"/>
        <v>1700.79</v>
      </c>
      <c r="V228" t="b">
        <f t="shared" si="27"/>
        <v>1</v>
      </c>
      <c r="W228" t="b">
        <f t="shared" si="28"/>
        <v>1</v>
      </c>
      <c r="X228">
        <f t="shared" si="29"/>
        <v>0</v>
      </c>
      <c r="Y228">
        <f t="shared" si="30"/>
        <v>0</v>
      </c>
      <c r="Z228">
        <f t="shared" si="31"/>
        <v>0</v>
      </c>
      <c r="AA228">
        <f t="shared" si="32"/>
        <v>0</v>
      </c>
      <c r="AB228">
        <f t="shared" si="33"/>
        <v>0</v>
      </c>
      <c r="AC228">
        <f t="shared" si="34"/>
        <v>0</v>
      </c>
      <c r="AE228" t="s">
        <v>46</v>
      </c>
      <c r="AF228" t="s">
        <v>18</v>
      </c>
      <c r="AG228" t="s">
        <v>31</v>
      </c>
      <c r="AH228" t="s">
        <v>20</v>
      </c>
      <c r="AI228" t="s">
        <v>29</v>
      </c>
      <c r="AJ228">
        <v>60000</v>
      </c>
      <c r="AK228">
        <v>0</v>
      </c>
      <c r="AL228">
        <v>60000</v>
      </c>
      <c r="AM228">
        <v>1722</v>
      </c>
      <c r="AN228">
        <v>3486.65</v>
      </c>
      <c r="AO228">
        <v>1824</v>
      </c>
      <c r="AP228">
        <v>1700.79</v>
      </c>
      <c r="AQ228">
        <v>8733.439999999999</v>
      </c>
      <c r="AR228">
        <v>51266.56</v>
      </c>
    </row>
    <row r="229" spans="1:44" ht="15">
      <c r="A229">
        <v>3446</v>
      </c>
      <c r="B229" t="s">
        <v>789</v>
      </c>
      <c r="C229">
        <v>40200641351</v>
      </c>
      <c r="D229">
        <v>44378</v>
      </c>
      <c r="E229" t="s">
        <v>790</v>
      </c>
      <c r="F229">
        <v>60000</v>
      </c>
      <c r="G229">
        <v>60000</v>
      </c>
      <c r="H229">
        <v>60000</v>
      </c>
      <c r="I229">
        <v>7525.14</v>
      </c>
      <c r="J229">
        <v>52474.86</v>
      </c>
      <c r="K229">
        <v>3486.65</v>
      </c>
      <c r="L229">
        <v>0</v>
      </c>
      <c r="M229">
        <v>0</v>
      </c>
      <c r="N229">
        <v>0</v>
      </c>
      <c r="O229">
        <v>1722</v>
      </c>
      <c r="P229">
        <v>100</v>
      </c>
      <c r="Q229">
        <v>392.49</v>
      </c>
      <c r="R229">
        <v>1824</v>
      </c>
      <c r="S229">
        <v>7525.14</v>
      </c>
      <c r="U229">
        <f t="shared" si="35"/>
        <v>492.49</v>
      </c>
      <c r="V229" t="b">
        <f t="shared" si="27"/>
        <v>1</v>
      </c>
      <c r="W229" t="b">
        <f t="shared" si="28"/>
        <v>1</v>
      </c>
      <c r="X229">
        <f t="shared" si="29"/>
        <v>0</v>
      </c>
      <c r="Y229">
        <f t="shared" si="30"/>
        <v>0</v>
      </c>
      <c r="Z229">
        <f t="shared" si="31"/>
        <v>0</v>
      </c>
      <c r="AA229">
        <f t="shared" si="32"/>
        <v>0</v>
      </c>
      <c r="AB229">
        <f t="shared" si="33"/>
        <v>0</v>
      </c>
      <c r="AC229">
        <f t="shared" si="34"/>
        <v>0</v>
      </c>
      <c r="AE229" t="s">
        <v>789</v>
      </c>
      <c r="AF229" t="s">
        <v>776</v>
      </c>
      <c r="AG229" t="s">
        <v>790</v>
      </c>
      <c r="AH229" t="s">
        <v>20</v>
      </c>
      <c r="AI229" t="s">
        <v>21</v>
      </c>
      <c r="AJ229">
        <v>60000</v>
      </c>
      <c r="AK229">
        <v>0</v>
      </c>
      <c r="AL229">
        <v>60000</v>
      </c>
      <c r="AM229">
        <v>1722</v>
      </c>
      <c r="AN229">
        <v>3486.65</v>
      </c>
      <c r="AO229">
        <v>1824</v>
      </c>
      <c r="AP229">
        <v>492.49</v>
      </c>
      <c r="AQ229">
        <v>7525.139999999999</v>
      </c>
      <c r="AR229">
        <v>52474.86</v>
      </c>
    </row>
    <row r="230" spans="1:44" ht="15">
      <c r="A230">
        <v>3223</v>
      </c>
      <c r="B230" t="s">
        <v>685</v>
      </c>
      <c r="C230">
        <v>9200022995</v>
      </c>
      <c r="D230">
        <v>44228</v>
      </c>
      <c r="E230" t="s">
        <v>220</v>
      </c>
      <c r="F230">
        <v>25000</v>
      </c>
      <c r="G230">
        <v>25000</v>
      </c>
      <c r="H230">
        <v>25000</v>
      </c>
      <c r="I230">
        <v>3064.88</v>
      </c>
      <c r="J230">
        <v>21935.12</v>
      </c>
      <c r="K230">
        <v>0</v>
      </c>
      <c r="L230">
        <v>1587.38</v>
      </c>
      <c r="M230">
        <v>0</v>
      </c>
      <c r="N230">
        <v>0</v>
      </c>
      <c r="O230">
        <v>717.5</v>
      </c>
      <c r="P230">
        <v>0</v>
      </c>
      <c r="Q230">
        <v>0</v>
      </c>
      <c r="R230">
        <v>760</v>
      </c>
      <c r="S230">
        <v>3064.88</v>
      </c>
      <c r="U230">
        <f t="shared" si="35"/>
        <v>1587.38</v>
      </c>
      <c r="V230" t="b">
        <f t="shared" si="27"/>
        <v>1</v>
      </c>
      <c r="W230" t="b">
        <f t="shared" si="28"/>
        <v>1</v>
      </c>
      <c r="X230">
        <f t="shared" si="29"/>
        <v>0</v>
      </c>
      <c r="Y230">
        <f t="shared" si="30"/>
        <v>0</v>
      </c>
      <c r="Z230">
        <f t="shared" si="31"/>
        <v>0</v>
      </c>
      <c r="AA230">
        <f t="shared" si="32"/>
        <v>0</v>
      </c>
      <c r="AB230">
        <f t="shared" si="33"/>
        <v>0</v>
      </c>
      <c r="AC230">
        <f t="shared" si="34"/>
        <v>0</v>
      </c>
      <c r="AE230" t="s">
        <v>685</v>
      </c>
      <c r="AF230" t="s">
        <v>672</v>
      </c>
      <c r="AG230" t="s">
        <v>220</v>
      </c>
      <c r="AH230" t="s">
        <v>20</v>
      </c>
      <c r="AI230" t="s">
        <v>21</v>
      </c>
      <c r="AJ230">
        <v>25000</v>
      </c>
      <c r="AK230">
        <v>0</v>
      </c>
      <c r="AL230">
        <v>25000</v>
      </c>
      <c r="AM230">
        <v>717.5</v>
      </c>
      <c r="AN230">
        <v>0</v>
      </c>
      <c r="AO230">
        <v>760</v>
      </c>
      <c r="AP230">
        <v>1587.38</v>
      </c>
      <c r="AQ230">
        <v>3064.88</v>
      </c>
      <c r="AR230">
        <v>21935.12</v>
      </c>
    </row>
    <row r="231" spans="1:44" ht="15">
      <c r="A231">
        <v>2043</v>
      </c>
      <c r="B231" t="s">
        <v>447</v>
      </c>
      <c r="C231">
        <v>109599415</v>
      </c>
      <c r="D231">
        <v>40664</v>
      </c>
      <c r="E231" t="s">
        <v>156</v>
      </c>
      <c r="F231">
        <v>26250</v>
      </c>
      <c r="G231">
        <v>26250</v>
      </c>
      <c r="H231">
        <v>26250</v>
      </c>
      <c r="I231">
        <v>1651.38</v>
      </c>
      <c r="J231">
        <v>24598.62</v>
      </c>
      <c r="K231">
        <v>0</v>
      </c>
      <c r="L231">
        <v>0</v>
      </c>
      <c r="M231">
        <v>0</v>
      </c>
      <c r="N231">
        <v>0</v>
      </c>
      <c r="O231">
        <v>753.38</v>
      </c>
      <c r="P231">
        <v>100</v>
      </c>
      <c r="Q231">
        <v>0</v>
      </c>
      <c r="R231">
        <v>798</v>
      </c>
      <c r="S231">
        <v>1651.38</v>
      </c>
      <c r="U231">
        <f t="shared" si="35"/>
        <v>100</v>
      </c>
      <c r="V231" t="b">
        <f t="shared" si="27"/>
        <v>1</v>
      </c>
      <c r="W231" t="b">
        <f t="shared" si="28"/>
        <v>1</v>
      </c>
      <c r="X231">
        <f t="shared" si="29"/>
        <v>0</v>
      </c>
      <c r="Y231">
        <f t="shared" si="30"/>
        <v>0</v>
      </c>
      <c r="Z231">
        <f t="shared" si="31"/>
        <v>0</v>
      </c>
      <c r="AA231">
        <f t="shared" si="32"/>
        <v>0</v>
      </c>
      <c r="AB231">
        <f t="shared" si="33"/>
        <v>0</v>
      </c>
      <c r="AC231">
        <f t="shared" si="34"/>
        <v>0</v>
      </c>
      <c r="AE231" t="s">
        <v>447</v>
      </c>
      <c r="AF231" t="s">
        <v>385</v>
      </c>
      <c r="AG231" t="s">
        <v>156</v>
      </c>
      <c r="AH231" t="s">
        <v>20</v>
      </c>
      <c r="AI231" t="s">
        <v>21</v>
      </c>
      <c r="AJ231">
        <v>26250</v>
      </c>
      <c r="AK231">
        <v>0</v>
      </c>
      <c r="AL231">
        <v>26250</v>
      </c>
      <c r="AM231">
        <v>753.38</v>
      </c>
      <c r="AN231">
        <v>0</v>
      </c>
      <c r="AO231">
        <v>798</v>
      </c>
      <c r="AP231">
        <v>100</v>
      </c>
      <c r="AQ231">
        <v>1651.38</v>
      </c>
      <c r="AR231">
        <v>24598.62</v>
      </c>
    </row>
    <row r="232" spans="1:44" ht="15">
      <c r="A232">
        <v>2258</v>
      </c>
      <c r="B232" t="s">
        <v>543</v>
      </c>
      <c r="C232">
        <v>2800995546</v>
      </c>
      <c r="D232">
        <v>42012</v>
      </c>
      <c r="E232" t="s">
        <v>55</v>
      </c>
      <c r="F232">
        <v>40000</v>
      </c>
      <c r="G232">
        <v>40000</v>
      </c>
      <c r="H232">
        <v>40000</v>
      </c>
      <c r="I232">
        <v>2906.65</v>
      </c>
      <c r="J232">
        <v>37093.35</v>
      </c>
      <c r="K232">
        <v>442.65</v>
      </c>
      <c r="L232">
        <v>0</v>
      </c>
      <c r="M232">
        <v>0</v>
      </c>
      <c r="N232">
        <v>0</v>
      </c>
      <c r="O232">
        <v>1148</v>
      </c>
      <c r="P232">
        <v>100</v>
      </c>
      <c r="Q232">
        <v>0</v>
      </c>
      <c r="R232">
        <v>1216</v>
      </c>
      <c r="S232">
        <v>2906.65</v>
      </c>
      <c r="U232">
        <f t="shared" si="35"/>
        <v>100</v>
      </c>
      <c r="V232" t="b">
        <f t="shared" si="27"/>
        <v>1</v>
      </c>
      <c r="W232" t="b">
        <f t="shared" si="28"/>
        <v>1</v>
      </c>
      <c r="X232">
        <f t="shared" si="29"/>
        <v>0</v>
      </c>
      <c r="Y232">
        <f t="shared" si="30"/>
        <v>0</v>
      </c>
      <c r="Z232">
        <f t="shared" si="31"/>
        <v>0</v>
      </c>
      <c r="AA232">
        <f t="shared" si="32"/>
        <v>0</v>
      </c>
      <c r="AB232">
        <f t="shared" si="33"/>
        <v>0</v>
      </c>
      <c r="AC232">
        <f t="shared" si="34"/>
        <v>0</v>
      </c>
      <c r="AE232" t="s">
        <v>543</v>
      </c>
      <c r="AF232" t="s">
        <v>528</v>
      </c>
      <c r="AG232" t="s">
        <v>55</v>
      </c>
      <c r="AH232" t="s">
        <v>20</v>
      </c>
      <c r="AI232" t="s">
        <v>21</v>
      </c>
      <c r="AJ232">
        <v>40000</v>
      </c>
      <c r="AK232">
        <v>0</v>
      </c>
      <c r="AL232">
        <v>40000</v>
      </c>
      <c r="AM232">
        <v>1148</v>
      </c>
      <c r="AN232">
        <v>442.65</v>
      </c>
      <c r="AO232">
        <v>1216</v>
      </c>
      <c r="AP232">
        <v>100</v>
      </c>
      <c r="AQ232">
        <v>2906.65</v>
      </c>
      <c r="AR232">
        <v>37093.35</v>
      </c>
    </row>
    <row r="233" spans="1:44" ht="15">
      <c r="A233">
        <v>3098</v>
      </c>
      <c r="B233" t="s">
        <v>97</v>
      </c>
      <c r="C233">
        <v>40209975917</v>
      </c>
      <c r="D233">
        <v>44136</v>
      </c>
      <c r="E233" t="s">
        <v>96</v>
      </c>
      <c r="F233">
        <v>50000</v>
      </c>
      <c r="G233">
        <v>50000</v>
      </c>
      <c r="H233">
        <v>50000</v>
      </c>
      <c r="I233">
        <v>4909</v>
      </c>
      <c r="J233">
        <v>45091</v>
      </c>
      <c r="K233">
        <v>1854</v>
      </c>
      <c r="L233">
        <v>0</v>
      </c>
      <c r="M233">
        <v>0</v>
      </c>
      <c r="N233">
        <v>0</v>
      </c>
      <c r="O233">
        <v>1435</v>
      </c>
      <c r="P233">
        <v>100</v>
      </c>
      <c r="Q233">
        <v>0</v>
      </c>
      <c r="R233">
        <v>1520</v>
      </c>
      <c r="S233">
        <v>4909</v>
      </c>
      <c r="U233">
        <f t="shared" si="35"/>
        <v>100</v>
      </c>
      <c r="V233" t="b">
        <f t="shared" si="27"/>
        <v>1</v>
      </c>
      <c r="W233" t="b">
        <f t="shared" si="28"/>
        <v>1</v>
      </c>
      <c r="X233">
        <f t="shared" si="29"/>
        <v>0</v>
      </c>
      <c r="Y233">
        <f t="shared" si="30"/>
        <v>0</v>
      </c>
      <c r="Z233">
        <f t="shared" si="31"/>
        <v>0</v>
      </c>
      <c r="AA233">
        <f t="shared" si="32"/>
        <v>0</v>
      </c>
      <c r="AB233">
        <f t="shared" si="33"/>
        <v>0</v>
      </c>
      <c r="AC233">
        <f t="shared" si="34"/>
        <v>0</v>
      </c>
      <c r="AE233" t="s">
        <v>97</v>
      </c>
      <c r="AF233" t="s">
        <v>71</v>
      </c>
      <c r="AG233" t="s">
        <v>96</v>
      </c>
      <c r="AH233" t="s">
        <v>20</v>
      </c>
      <c r="AI233" t="s">
        <v>29</v>
      </c>
      <c r="AJ233">
        <v>50000</v>
      </c>
      <c r="AK233">
        <v>0</v>
      </c>
      <c r="AL233">
        <v>50000</v>
      </c>
      <c r="AM233">
        <v>1435</v>
      </c>
      <c r="AN233">
        <v>1854</v>
      </c>
      <c r="AO233">
        <v>1520</v>
      </c>
      <c r="AP233">
        <v>100</v>
      </c>
      <c r="AQ233">
        <v>4909</v>
      </c>
      <c r="AR233">
        <v>45091</v>
      </c>
    </row>
    <row r="234" spans="1:44" ht="15">
      <c r="A234">
        <v>3266</v>
      </c>
      <c r="B234" t="s">
        <v>659</v>
      </c>
      <c r="C234">
        <v>5300394771</v>
      </c>
      <c r="D234">
        <v>44256</v>
      </c>
      <c r="E234" t="s">
        <v>407</v>
      </c>
      <c r="F234">
        <v>40000</v>
      </c>
      <c r="G234">
        <v>40000</v>
      </c>
      <c r="H234">
        <v>40000</v>
      </c>
      <c r="I234">
        <v>2806.65</v>
      </c>
      <c r="J234">
        <v>37193.35</v>
      </c>
      <c r="K234">
        <v>442.65</v>
      </c>
      <c r="L234">
        <v>0</v>
      </c>
      <c r="M234">
        <v>0</v>
      </c>
      <c r="N234">
        <v>0</v>
      </c>
      <c r="O234">
        <v>1148</v>
      </c>
      <c r="P234">
        <v>0</v>
      </c>
      <c r="Q234">
        <v>0</v>
      </c>
      <c r="R234">
        <v>1216</v>
      </c>
      <c r="S234">
        <v>2806.65</v>
      </c>
      <c r="U234">
        <f t="shared" si="35"/>
        <v>0</v>
      </c>
      <c r="V234" t="b">
        <f t="shared" si="27"/>
        <v>1</v>
      </c>
      <c r="W234" t="b">
        <f t="shared" si="28"/>
        <v>1</v>
      </c>
      <c r="X234">
        <f t="shared" si="29"/>
        <v>0</v>
      </c>
      <c r="Y234">
        <f t="shared" si="30"/>
        <v>0</v>
      </c>
      <c r="Z234">
        <f t="shared" si="31"/>
        <v>0</v>
      </c>
      <c r="AA234">
        <f t="shared" si="32"/>
        <v>0</v>
      </c>
      <c r="AB234">
        <f t="shared" si="33"/>
        <v>0</v>
      </c>
      <c r="AC234">
        <f t="shared" si="34"/>
        <v>0</v>
      </c>
      <c r="AE234" t="s">
        <v>659</v>
      </c>
      <c r="AF234" t="s">
        <v>656</v>
      </c>
      <c r="AG234" t="s">
        <v>407</v>
      </c>
      <c r="AH234" t="s">
        <v>20</v>
      </c>
      <c r="AI234" t="s">
        <v>21</v>
      </c>
      <c r="AJ234">
        <v>40000</v>
      </c>
      <c r="AK234">
        <v>0</v>
      </c>
      <c r="AL234">
        <v>40000</v>
      </c>
      <c r="AM234">
        <v>1148</v>
      </c>
      <c r="AN234">
        <v>442.65</v>
      </c>
      <c r="AO234">
        <v>1216</v>
      </c>
      <c r="AP234">
        <v>0</v>
      </c>
      <c r="AQ234">
        <v>2806.65</v>
      </c>
      <c r="AR234">
        <v>37193.35</v>
      </c>
    </row>
    <row r="235" spans="1:44" ht="15">
      <c r="A235">
        <v>3268</v>
      </c>
      <c r="B235" t="s">
        <v>660</v>
      </c>
      <c r="C235">
        <v>5300299368</v>
      </c>
      <c r="D235">
        <v>44256</v>
      </c>
      <c r="E235" t="s">
        <v>407</v>
      </c>
      <c r="F235">
        <v>40000</v>
      </c>
      <c r="G235">
        <v>40000</v>
      </c>
      <c r="H235">
        <v>40000</v>
      </c>
      <c r="I235">
        <v>3603.43</v>
      </c>
      <c r="J235">
        <v>36396.57</v>
      </c>
      <c r="K235">
        <v>442.65</v>
      </c>
      <c r="L235">
        <v>0</v>
      </c>
      <c r="M235">
        <v>0</v>
      </c>
      <c r="N235">
        <v>0</v>
      </c>
      <c r="O235">
        <v>1148</v>
      </c>
      <c r="P235">
        <v>100</v>
      </c>
      <c r="Q235">
        <v>696.78</v>
      </c>
      <c r="R235">
        <v>1216</v>
      </c>
      <c r="S235">
        <v>3603.43</v>
      </c>
      <c r="U235">
        <f t="shared" si="35"/>
        <v>796.78</v>
      </c>
      <c r="V235" t="b">
        <f t="shared" si="27"/>
        <v>1</v>
      </c>
      <c r="W235" t="b">
        <f t="shared" si="28"/>
        <v>1</v>
      </c>
      <c r="X235">
        <f t="shared" si="29"/>
        <v>0</v>
      </c>
      <c r="Y235">
        <f t="shared" si="30"/>
        <v>0</v>
      </c>
      <c r="Z235">
        <f t="shared" si="31"/>
        <v>0</v>
      </c>
      <c r="AA235">
        <f t="shared" si="32"/>
        <v>0</v>
      </c>
      <c r="AB235">
        <f t="shared" si="33"/>
        <v>0</v>
      </c>
      <c r="AC235">
        <f t="shared" si="34"/>
        <v>0</v>
      </c>
      <c r="AE235" t="s">
        <v>660</v>
      </c>
      <c r="AF235" t="s">
        <v>656</v>
      </c>
      <c r="AG235" t="s">
        <v>407</v>
      </c>
      <c r="AH235" t="s">
        <v>20</v>
      </c>
      <c r="AI235" t="s">
        <v>21</v>
      </c>
      <c r="AJ235">
        <v>40000</v>
      </c>
      <c r="AK235">
        <v>0</v>
      </c>
      <c r="AL235">
        <v>40000</v>
      </c>
      <c r="AM235">
        <v>1148</v>
      </c>
      <c r="AN235">
        <v>442.65</v>
      </c>
      <c r="AO235">
        <v>1216</v>
      </c>
      <c r="AP235">
        <v>796.78</v>
      </c>
      <c r="AQ235">
        <v>3603.4300000000003</v>
      </c>
      <c r="AR235">
        <v>36396.57</v>
      </c>
    </row>
    <row r="236" spans="1:44" ht="15">
      <c r="A236">
        <v>3543</v>
      </c>
      <c r="B236" t="s">
        <v>461</v>
      </c>
      <c r="C236">
        <v>4700154398</v>
      </c>
      <c r="D236">
        <v>44531</v>
      </c>
      <c r="E236" t="s">
        <v>390</v>
      </c>
      <c r="F236">
        <v>60000</v>
      </c>
      <c r="G236">
        <v>60000</v>
      </c>
      <c r="H236">
        <v>60000</v>
      </c>
      <c r="I236">
        <v>7132.65</v>
      </c>
      <c r="J236">
        <v>52867.35</v>
      </c>
      <c r="K236">
        <v>3486.65</v>
      </c>
      <c r="L236">
        <v>0</v>
      </c>
      <c r="M236">
        <v>0</v>
      </c>
      <c r="N236">
        <v>0</v>
      </c>
      <c r="O236">
        <v>1722</v>
      </c>
      <c r="P236">
        <v>100</v>
      </c>
      <c r="Q236">
        <v>0</v>
      </c>
      <c r="R236">
        <v>1824</v>
      </c>
      <c r="S236">
        <v>7132.65</v>
      </c>
      <c r="U236">
        <f t="shared" si="35"/>
        <v>100</v>
      </c>
      <c r="V236" t="b">
        <f t="shared" si="27"/>
        <v>1</v>
      </c>
      <c r="W236" t="b">
        <f t="shared" si="28"/>
        <v>1</v>
      </c>
      <c r="X236">
        <f t="shared" si="29"/>
        <v>0</v>
      </c>
      <c r="Y236">
        <f t="shared" si="30"/>
        <v>0</v>
      </c>
      <c r="Z236">
        <f t="shared" si="31"/>
        <v>0</v>
      </c>
      <c r="AA236">
        <f t="shared" si="32"/>
        <v>0</v>
      </c>
      <c r="AB236">
        <f t="shared" si="33"/>
        <v>0</v>
      </c>
      <c r="AC236">
        <f t="shared" si="34"/>
        <v>0</v>
      </c>
      <c r="AE236" t="s">
        <v>461</v>
      </c>
      <c r="AF236" t="s">
        <v>457</v>
      </c>
      <c r="AG236" t="s">
        <v>390</v>
      </c>
      <c r="AH236" t="s">
        <v>20</v>
      </c>
      <c r="AI236" t="s">
        <v>21</v>
      </c>
      <c r="AJ236">
        <v>60000</v>
      </c>
      <c r="AK236">
        <v>0</v>
      </c>
      <c r="AL236">
        <v>60000</v>
      </c>
      <c r="AM236">
        <v>1722</v>
      </c>
      <c r="AN236">
        <v>3486.65</v>
      </c>
      <c r="AO236">
        <v>1824</v>
      </c>
      <c r="AP236">
        <v>100</v>
      </c>
      <c r="AQ236">
        <v>7132.65</v>
      </c>
      <c r="AR236">
        <v>52867.35</v>
      </c>
    </row>
    <row r="237" spans="1:44" ht="15">
      <c r="A237">
        <v>3295</v>
      </c>
      <c r="B237" t="s">
        <v>476</v>
      </c>
      <c r="C237">
        <v>400154506</v>
      </c>
      <c r="D237">
        <v>44256</v>
      </c>
      <c r="E237" t="s">
        <v>407</v>
      </c>
      <c r="F237">
        <v>45000</v>
      </c>
      <c r="G237">
        <v>45000</v>
      </c>
      <c r="H237">
        <v>45000</v>
      </c>
      <c r="I237">
        <v>3907.82</v>
      </c>
      <c r="J237">
        <v>41092.18</v>
      </c>
      <c r="K237">
        <v>1148.32</v>
      </c>
      <c r="L237">
        <v>0</v>
      </c>
      <c r="M237">
        <v>0</v>
      </c>
      <c r="N237">
        <v>0</v>
      </c>
      <c r="O237">
        <v>1291.5</v>
      </c>
      <c r="P237">
        <v>100</v>
      </c>
      <c r="Q237">
        <v>0</v>
      </c>
      <c r="R237">
        <v>1368</v>
      </c>
      <c r="S237">
        <v>3907.82</v>
      </c>
      <c r="U237">
        <f t="shared" si="35"/>
        <v>100</v>
      </c>
      <c r="V237" t="b">
        <f t="shared" si="27"/>
        <v>1</v>
      </c>
      <c r="W237" t="b">
        <f t="shared" si="28"/>
        <v>1</v>
      </c>
      <c r="X237">
        <f t="shared" si="29"/>
        <v>0</v>
      </c>
      <c r="Y237">
        <f t="shared" si="30"/>
        <v>0</v>
      </c>
      <c r="Z237">
        <f t="shared" si="31"/>
        <v>0</v>
      </c>
      <c r="AA237">
        <f t="shared" si="32"/>
        <v>0</v>
      </c>
      <c r="AB237">
        <f t="shared" si="33"/>
        <v>0</v>
      </c>
      <c r="AC237">
        <f t="shared" si="34"/>
        <v>0</v>
      </c>
      <c r="AE237" t="s">
        <v>476</v>
      </c>
      <c r="AF237" t="s">
        <v>457</v>
      </c>
      <c r="AG237" t="s">
        <v>407</v>
      </c>
      <c r="AH237" t="s">
        <v>20</v>
      </c>
      <c r="AI237" t="s">
        <v>21</v>
      </c>
      <c r="AJ237">
        <v>45000</v>
      </c>
      <c r="AK237">
        <v>0</v>
      </c>
      <c r="AL237">
        <v>45000</v>
      </c>
      <c r="AM237">
        <v>1291.5</v>
      </c>
      <c r="AN237">
        <v>1148.32</v>
      </c>
      <c r="AO237">
        <v>1368</v>
      </c>
      <c r="AP237">
        <v>100</v>
      </c>
      <c r="AQ237">
        <v>3907.8199999999997</v>
      </c>
      <c r="AR237">
        <v>41092.18</v>
      </c>
    </row>
    <row r="238" spans="1:44" ht="15">
      <c r="A238">
        <v>3449</v>
      </c>
      <c r="B238" t="s">
        <v>750</v>
      </c>
      <c r="C238">
        <v>108557372</v>
      </c>
      <c r="D238">
        <v>44378</v>
      </c>
      <c r="E238" t="s">
        <v>451</v>
      </c>
      <c r="F238">
        <v>30000</v>
      </c>
      <c r="G238">
        <v>30000</v>
      </c>
      <c r="H238">
        <v>30000</v>
      </c>
      <c r="I238">
        <v>1773</v>
      </c>
      <c r="J238">
        <v>28227</v>
      </c>
      <c r="K238">
        <v>0</v>
      </c>
      <c r="L238">
        <v>0</v>
      </c>
      <c r="M238">
        <v>0</v>
      </c>
      <c r="N238">
        <v>0</v>
      </c>
      <c r="O238">
        <v>861</v>
      </c>
      <c r="P238">
        <v>0</v>
      </c>
      <c r="Q238">
        <v>0</v>
      </c>
      <c r="R238">
        <v>912</v>
      </c>
      <c r="S238">
        <v>1773</v>
      </c>
      <c r="U238">
        <f t="shared" si="35"/>
        <v>0</v>
      </c>
      <c r="V238" t="b">
        <f t="shared" si="27"/>
        <v>1</v>
      </c>
      <c r="W238" t="b">
        <f t="shared" si="28"/>
        <v>1</v>
      </c>
      <c r="X238">
        <f t="shared" si="29"/>
        <v>0</v>
      </c>
      <c r="Y238">
        <f t="shared" si="30"/>
        <v>0</v>
      </c>
      <c r="Z238">
        <f t="shared" si="31"/>
        <v>0</v>
      </c>
      <c r="AA238">
        <f t="shared" si="32"/>
        <v>0</v>
      </c>
      <c r="AB238">
        <f t="shared" si="33"/>
        <v>0</v>
      </c>
      <c r="AC238">
        <f t="shared" si="34"/>
        <v>0</v>
      </c>
      <c r="AE238" t="s">
        <v>750</v>
      </c>
      <c r="AF238" t="s">
        <v>699</v>
      </c>
      <c r="AG238" t="s">
        <v>451</v>
      </c>
      <c r="AH238" t="s">
        <v>20</v>
      </c>
      <c r="AI238" t="s">
        <v>21</v>
      </c>
      <c r="AJ238">
        <v>30000</v>
      </c>
      <c r="AK238">
        <v>0</v>
      </c>
      <c r="AL238">
        <v>30000</v>
      </c>
      <c r="AM238">
        <v>861</v>
      </c>
      <c r="AN238">
        <v>0</v>
      </c>
      <c r="AO238">
        <v>912</v>
      </c>
      <c r="AP238">
        <v>0</v>
      </c>
      <c r="AQ238">
        <v>1773</v>
      </c>
      <c r="AR238">
        <v>28227</v>
      </c>
    </row>
    <row r="239" spans="1:44" ht="15">
      <c r="A239">
        <v>3379</v>
      </c>
      <c r="B239" t="s">
        <v>679</v>
      </c>
      <c r="C239">
        <v>3400016014</v>
      </c>
      <c r="D239">
        <v>44287</v>
      </c>
      <c r="E239" t="s">
        <v>407</v>
      </c>
      <c r="F239">
        <v>40000</v>
      </c>
      <c r="G239">
        <v>40000</v>
      </c>
      <c r="H239">
        <v>40000</v>
      </c>
      <c r="I239">
        <v>2906.65</v>
      </c>
      <c r="J239">
        <v>37093.35</v>
      </c>
      <c r="K239">
        <v>442.65</v>
      </c>
      <c r="L239">
        <v>0</v>
      </c>
      <c r="M239">
        <v>0</v>
      </c>
      <c r="N239">
        <v>0</v>
      </c>
      <c r="O239">
        <v>1148</v>
      </c>
      <c r="P239">
        <v>100</v>
      </c>
      <c r="Q239">
        <v>0</v>
      </c>
      <c r="R239">
        <v>1216</v>
      </c>
      <c r="S239">
        <v>2906.65</v>
      </c>
      <c r="U239">
        <f t="shared" si="35"/>
        <v>100</v>
      </c>
      <c r="V239" t="b">
        <f t="shared" si="27"/>
        <v>1</v>
      </c>
      <c r="W239" t="b">
        <f t="shared" si="28"/>
        <v>1</v>
      </c>
      <c r="X239">
        <f t="shared" si="29"/>
        <v>0</v>
      </c>
      <c r="Y239">
        <f t="shared" si="30"/>
        <v>0</v>
      </c>
      <c r="Z239">
        <f t="shared" si="31"/>
        <v>0</v>
      </c>
      <c r="AA239">
        <f t="shared" si="32"/>
        <v>0</v>
      </c>
      <c r="AB239">
        <f t="shared" si="33"/>
        <v>0</v>
      </c>
      <c r="AC239">
        <f t="shared" si="34"/>
        <v>0</v>
      </c>
      <c r="AE239" t="s">
        <v>679</v>
      </c>
      <c r="AF239" t="s">
        <v>672</v>
      </c>
      <c r="AG239" t="s">
        <v>407</v>
      </c>
      <c r="AH239" t="s">
        <v>20</v>
      </c>
      <c r="AI239" t="s">
        <v>21</v>
      </c>
      <c r="AJ239">
        <v>40000</v>
      </c>
      <c r="AK239">
        <v>0</v>
      </c>
      <c r="AL239">
        <v>40000</v>
      </c>
      <c r="AM239">
        <v>1148</v>
      </c>
      <c r="AN239">
        <v>442.65</v>
      </c>
      <c r="AO239">
        <v>1216</v>
      </c>
      <c r="AP239">
        <v>100</v>
      </c>
      <c r="AQ239">
        <v>2906.65</v>
      </c>
      <c r="AR239">
        <v>37093.35</v>
      </c>
    </row>
    <row r="240" spans="1:44" ht="15">
      <c r="A240">
        <v>3083</v>
      </c>
      <c r="B240" t="s">
        <v>593</v>
      </c>
      <c r="C240">
        <v>800198780</v>
      </c>
      <c r="D240">
        <v>44105</v>
      </c>
      <c r="E240" t="s">
        <v>390</v>
      </c>
      <c r="F240">
        <v>50000</v>
      </c>
      <c r="G240">
        <v>50000</v>
      </c>
      <c r="H240">
        <v>50000</v>
      </c>
      <c r="I240">
        <v>5030.55</v>
      </c>
      <c r="J240">
        <v>44969.45</v>
      </c>
      <c r="K240">
        <v>1854</v>
      </c>
      <c r="L240">
        <v>0</v>
      </c>
      <c r="M240">
        <v>0</v>
      </c>
      <c r="N240">
        <v>0</v>
      </c>
      <c r="O240">
        <v>1435</v>
      </c>
      <c r="P240">
        <v>0</v>
      </c>
      <c r="Q240">
        <v>221.55</v>
      </c>
      <c r="R240">
        <v>1520</v>
      </c>
      <c r="S240">
        <v>5030.55</v>
      </c>
      <c r="U240">
        <f t="shared" si="35"/>
        <v>221.55</v>
      </c>
      <c r="V240" t="b">
        <f t="shared" si="27"/>
        <v>1</v>
      </c>
      <c r="W240" t="b">
        <f t="shared" si="28"/>
        <v>1</v>
      </c>
      <c r="X240">
        <f t="shared" si="29"/>
        <v>0</v>
      </c>
      <c r="Y240">
        <f t="shared" si="30"/>
        <v>0</v>
      </c>
      <c r="Z240">
        <f t="shared" si="31"/>
        <v>0</v>
      </c>
      <c r="AA240">
        <f t="shared" si="32"/>
        <v>0</v>
      </c>
      <c r="AB240">
        <f t="shared" si="33"/>
        <v>0</v>
      </c>
      <c r="AC240">
        <f t="shared" si="34"/>
        <v>0</v>
      </c>
      <c r="AE240" t="s">
        <v>593</v>
      </c>
      <c r="AF240" t="s">
        <v>567</v>
      </c>
      <c r="AG240" t="s">
        <v>390</v>
      </c>
      <c r="AH240" t="s">
        <v>20</v>
      </c>
      <c r="AI240" t="s">
        <v>21</v>
      </c>
      <c r="AJ240">
        <v>50000</v>
      </c>
      <c r="AK240">
        <v>0</v>
      </c>
      <c r="AL240">
        <v>50000</v>
      </c>
      <c r="AM240">
        <v>1435</v>
      </c>
      <c r="AN240">
        <v>1854</v>
      </c>
      <c r="AO240">
        <v>1520</v>
      </c>
      <c r="AP240">
        <v>221.55</v>
      </c>
      <c r="AQ240">
        <v>5030.55</v>
      </c>
      <c r="AR240">
        <v>44969.45</v>
      </c>
    </row>
    <row r="241" spans="1:44" ht="15">
      <c r="A241">
        <v>3240</v>
      </c>
      <c r="B241" t="s">
        <v>83</v>
      </c>
      <c r="C241">
        <v>3105125052</v>
      </c>
      <c r="D241">
        <v>44228</v>
      </c>
      <c r="E241" t="s">
        <v>84</v>
      </c>
      <c r="F241">
        <v>60000</v>
      </c>
      <c r="G241">
        <v>60000</v>
      </c>
      <c r="H241">
        <v>60000</v>
      </c>
      <c r="I241">
        <v>7032.65</v>
      </c>
      <c r="J241">
        <v>52967.35</v>
      </c>
      <c r="K241">
        <v>3486.65</v>
      </c>
      <c r="L241">
        <v>0</v>
      </c>
      <c r="M241">
        <v>0</v>
      </c>
      <c r="N241">
        <v>0</v>
      </c>
      <c r="O241">
        <v>1722</v>
      </c>
      <c r="P241">
        <v>0</v>
      </c>
      <c r="Q241">
        <v>0</v>
      </c>
      <c r="R241">
        <v>1824</v>
      </c>
      <c r="S241">
        <v>7032.65</v>
      </c>
      <c r="U241">
        <f t="shared" si="35"/>
        <v>0</v>
      </c>
      <c r="V241" t="b">
        <f t="shared" si="27"/>
        <v>1</v>
      </c>
      <c r="W241" t="b">
        <f t="shared" si="28"/>
        <v>1</v>
      </c>
      <c r="X241">
        <f t="shared" si="29"/>
        <v>0</v>
      </c>
      <c r="Y241">
        <f t="shared" si="30"/>
        <v>0</v>
      </c>
      <c r="Z241">
        <f t="shared" si="31"/>
        <v>0</v>
      </c>
      <c r="AA241">
        <f t="shared" si="32"/>
        <v>0</v>
      </c>
      <c r="AB241">
        <f t="shared" si="33"/>
        <v>0</v>
      </c>
      <c r="AC241">
        <f t="shared" si="34"/>
        <v>0</v>
      </c>
      <c r="AE241" t="s">
        <v>83</v>
      </c>
      <c r="AF241" t="s">
        <v>71</v>
      </c>
      <c r="AG241" t="s">
        <v>84</v>
      </c>
      <c r="AH241" t="s">
        <v>20</v>
      </c>
      <c r="AI241" t="s">
        <v>21</v>
      </c>
      <c r="AJ241">
        <v>60000</v>
      </c>
      <c r="AK241">
        <v>0</v>
      </c>
      <c r="AL241">
        <v>60000</v>
      </c>
      <c r="AM241">
        <v>1722</v>
      </c>
      <c r="AN241">
        <v>3486.65</v>
      </c>
      <c r="AO241">
        <v>1824</v>
      </c>
      <c r="AP241">
        <v>0</v>
      </c>
      <c r="AQ241">
        <v>7032.65</v>
      </c>
      <c r="AR241">
        <v>52967.35</v>
      </c>
    </row>
    <row r="242" spans="1:44" ht="15">
      <c r="A242">
        <v>3482</v>
      </c>
      <c r="B242" t="s">
        <v>162</v>
      </c>
      <c r="C242">
        <v>102532678</v>
      </c>
      <c r="D242">
        <v>44440</v>
      </c>
      <c r="E242" t="s">
        <v>164</v>
      </c>
      <c r="F242">
        <v>100000</v>
      </c>
      <c r="G242">
        <v>100000</v>
      </c>
      <c r="H242">
        <v>100000</v>
      </c>
      <c r="I242">
        <v>31336.72</v>
      </c>
      <c r="J242">
        <v>68663.28</v>
      </c>
      <c r="K242">
        <v>12105.44</v>
      </c>
      <c r="L242">
        <v>0</v>
      </c>
      <c r="M242">
        <v>0</v>
      </c>
      <c r="N242">
        <v>10312.19</v>
      </c>
      <c r="O242">
        <v>2870</v>
      </c>
      <c r="P242">
        <v>0</v>
      </c>
      <c r="Q242">
        <v>3009.09</v>
      </c>
      <c r="R242">
        <v>3040</v>
      </c>
      <c r="S242">
        <v>31336.72</v>
      </c>
      <c r="U242">
        <f t="shared" si="35"/>
        <v>13321.28</v>
      </c>
      <c r="V242" t="b">
        <f t="shared" si="27"/>
        <v>1</v>
      </c>
      <c r="W242" t="b">
        <f t="shared" si="28"/>
        <v>1</v>
      </c>
      <c r="X242">
        <f t="shared" si="29"/>
        <v>0</v>
      </c>
      <c r="Y242">
        <f t="shared" si="30"/>
        <v>0</v>
      </c>
      <c r="Z242">
        <f t="shared" si="31"/>
        <v>0</v>
      </c>
      <c r="AA242">
        <f t="shared" si="32"/>
        <v>0</v>
      </c>
      <c r="AB242">
        <f t="shared" si="33"/>
        <v>0</v>
      </c>
      <c r="AC242">
        <f t="shared" si="34"/>
        <v>0</v>
      </c>
      <c r="AE242" t="s">
        <v>162</v>
      </c>
      <c r="AF242" t="s">
        <v>163</v>
      </c>
      <c r="AG242" t="s">
        <v>164</v>
      </c>
      <c r="AH242" t="s">
        <v>20</v>
      </c>
      <c r="AI242" t="s">
        <v>29</v>
      </c>
      <c r="AJ242">
        <v>100000</v>
      </c>
      <c r="AK242">
        <v>0</v>
      </c>
      <c r="AL242">
        <v>100000</v>
      </c>
      <c r="AM242">
        <v>2870</v>
      </c>
      <c r="AN242">
        <v>12105.44</v>
      </c>
      <c r="AO242">
        <v>3040</v>
      </c>
      <c r="AP242">
        <v>13321.28</v>
      </c>
      <c r="AQ242">
        <v>31336.72</v>
      </c>
      <c r="AR242">
        <v>68663.28</v>
      </c>
    </row>
    <row r="243" spans="1:44" ht="15">
      <c r="A243">
        <v>3188</v>
      </c>
      <c r="B243" t="s">
        <v>611</v>
      </c>
      <c r="C243">
        <v>800299174</v>
      </c>
      <c r="D243">
        <v>44166</v>
      </c>
      <c r="E243" t="s">
        <v>55</v>
      </c>
      <c r="F243">
        <v>40000</v>
      </c>
      <c r="G243">
        <v>40000</v>
      </c>
      <c r="H243">
        <v>40000</v>
      </c>
      <c r="I243">
        <v>3128.2</v>
      </c>
      <c r="J243">
        <v>36871.8</v>
      </c>
      <c r="K243">
        <v>442.65</v>
      </c>
      <c r="L243">
        <v>0</v>
      </c>
      <c r="M243">
        <v>0</v>
      </c>
      <c r="N243">
        <v>0</v>
      </c>
      <c r="O243">
        <v>1148</v>
      </c>
      <c r="P243">
        <v>100</v>
      </c>
      <c r="Q243">
        <v>221.55</v>
      </c>
      <c r="R243">
        <v>1216</v>
      </c>
      <c r="S243">
        <v>3128.2</v>
      </c>
      <c r="U243">
        <f t="shared" si="35"/>
        <v>321.55</v>
      </c>
      <c r="V243" t="b">
        <f t="shared" si="27"/>
        <v>1</v>
      </c>
      <c r="W243" t="b">
        <f t="shared" si="28"/>
        <v>1</v>
      </c>
      <c r="X243">
        <f t="shared" si="29"/>
        <v>0</v>
      </c>
      <c r="Y243">
        <f t="shared" si="30"/>
        <v>0</v>
      </c>
      <c r="Z243">
        <f t="shared" si="31"/>
        <v>0</v>
      </c>
      <c r="AA243">
        <f t="shared" si="32"/>
        <v>0</v>
      </c>
      <c r="AB243">
        <f t="shared" si="33"/>
        <v>0</v>
      </c>
      <c r="AC243">
        <f t="shared" si="34"/>
        <v>0</v>
      </c>
      <c r="AE243" t="s">
        <v>611</v>
      </c>
      <c r="AF243" t="s">
        <v>567</v>
      </c>
      <c r="AG243" t="s">
        <v>55</v>
      </c>
      <c r="AH243" t="s">
        <v>20</v>
      </c>
      <c r="AI243" t="s">
        <v>29</v>
      </c>
      <c r="AJ243">
        <v>40000</v>
      </c>
      <c r="AK243">
        <v>0</v>
      </c>
      <c r="AL243">
        <v>40000</v>
      </c>
      <c r="AM243">
        <v>1148</v>
      </c>
      <c r="AN243">
        <v>442.65</v>
      </c>
      <c r="AO243">
        <v>1216</v>
      </c>
      <c r="AP243">
        <v>321.55</v>
      </c>
      <c r="AQ243">
        <v>3128.2000000000003</v>
      </c>
      <c r="AR243">
        <v>36871.8</v>
      </c>
    </row>
    <row r="244" spans="1:44" ht="15">
      <c r="A244">
        <v>3169</v>
      </c>
      <c r="B244" t="s">
        <v>814</v>
      </c>
      <c r="C244">
        <v>118407154</v>
      </c>
      <c r="D244">
        <v>44169</v>
      </c>
      <c r="E244" t="s">
        <v>53</v>
      </c>
      <c r="F244">
        <v>35000</v>
      </c>
      <c r="G244">
        <v>35000</v>
      </c>
      <c r="H244">
        <v>35000</v>
      </c>
      <c r="I244">
        <v>2068.5</v>
      </c>
      <c r="J244">
        <v>32931.5</v>
      </c>
      <c r="K244">
        <v>0</v>
      </c>
      <c r="L244">
        <v>0</v>
      </c>
      <c r="M244">
        <v>0</v>
      </c>
      <c r="N244">
        <v>0</v>
      </c>
      <c r="O244">
        <v>1004.5</v>
      </c>
      <c r="P244">
        <v>0</v>
      </c>
      <c r="Q244">
        <v>0</v>
      </c>
      <c r="R244">
        <v>1064</v>
      </c>
      <c r="S244">
        <v>2068.5</v>
      </c>
      <c r="U244">
        <f t="shared" si="35"/>
        <v>0</v>
      </c>
      <c r="V244" t="b">
        <f t="shared" si="27"/>
        <v>1</v>
      </c>
      <c r="W244" t="b">
        <f t="shared" si="28"/>
        <v>1</v>
      </c>
      <c r="X244">
        <f t="shared" si="29"/>
        <v>0</v>
      </c>
      <c r="Y244">
        <f t="shared" si="30"/>
        <v>0</v>
      </c>
      <c r="Z244">
        <f t="shared" si="31"/>
        <v>0</v>
      </c>
      <c r="AA244">
        <f t="shared" si="32"/>
        <v>0</v>
      </c>
      <c r="AB244">
        <f t="shared" si="33"/>
        <v>0</v>
      </c>
      <c r="AC244">
        <f t="shared" si="34"/>
        <v>0</v>
      </c>
      <c r="AE244" t="s">
        <v>814</v>
      </c>
      <c r="AF244" t="s">
        <v>803</v>
      </c>
      <c r="AG244" t="s">
        <v>53</v>
      </c>
      <c r="AH244" t="s">
        <v>20</v>
      </c>
      <c r="AI244" t="s">
        <v>29</v>
      </c>
      <c r="AJ244">
        <v>35000</v>
      </c>
      <c r="AK244">
        <v>0</v>
      </c>
      <c r="AL244">
        <v>35000</v>
      </c>
      <c r="AM244">
        <v>1004.5</v>
      </c>
      <c r="AN244">
        <v>0</v>
      </c>
      <c r="AO244">
        <v>1064</v>
      </c>
      <c r="AP244">
        <v>0</v>
      </c>
      <c r="AQ244">
        <v>2068.5</v>
      </c>
      <c r="AR244">
        <v>32931.5</v>
      </c>
    </row>
    <row r="245" spans="1:44" ht="15">
      <c r="A245">
        <v>2355</v>
      </c>
      <c r="B245" t="s">
        <v>167</v>
      </c>
      <c r="C245">
        <v>800373037</v>
      </c>
      <c r="D245">
        <v>42248</v>
      </c>
      <c r="E245" t="s">
        <v>168</v>
      </c>
      <c r="F245">
        <v>60000</v>
      </c>
      <c r="G245">
        <v>60000</v>
      </c>
      <c r="H245">
        <v>60000</v>
      </c>
      <c r="I245">
        <v>7618.86</v>
      </c>
      <c r="J245">
        <v>52381.14</v>
      </c>
      <c r="K245">
        <v>3486.65</v>
      </c>
      <c r="L245">
        <v>0</v>
      </c>
      <c r="M245">
        <v>0</v>
      </c>
      <c r="N245">
        <v>0</v>
      </c>
      <c r="O245">
        <v>1722</v>
      </c>
      <c r="P245">
        <v>100</v>
      </c>
      <c r="Q245">
        <v>486.21</v>
      </c>
      <c r="R245">
        <v>1824</v>
      </c>
      <c r="S245">
        <v>7618.86</v>
      </c>
      <c r="U245">
        <f t="shared" si="35"/>
        <v>586.21</v>
      </c>
      <c r="V245" t="b">
        <f t="shared" si="27"/>
        <v>1</v>
      </c>
      <c r="W245" t="b">
        <f t="shared" si="28"/>
        <v>1</v>
      </c>
      <c r="X245">
        <f t="shared" si="29"/>
        <v>0</v>
      </c>
      <c r="Y245">
        <f t="shared" si="30"/>
        <v>0</v>
      </c>
      <c r="Z245">
        <f t="shared" si="31"/>
        <v>0</v>
      </c>
      <c r="AA245">
        <f t="shared" si="32"/>
        <v>0</v>
      </c>
      <c r="AB245">
        <f t="shared" si="33"/>
        <v>0</v>
      </c>
      <c r="AC245">
        <f t="shared" si="34"/>
        <v>0</v>
      </c>
      <c r="AE245" t="s">
        <v>167</v>
      </c>
      <c r="AF245" t="s">
        <v>163</v>
      </c>
      <c r="AG245" t="s">
        <v>168</v>
      </c>
      <c r="AH245" t="s">
        <v>20</v>
      </c>
      <c r="AI245" t="s">
        <v>29</v>
      </c>
      <c r="AJ245">
        <v>60000</v>
      </c>
      <c r="AK245">
        <v>0</v>
      </c>
      <c r="AL245">
        <v>60000</v>
      </c>
      <c r="AM245">
        <v>1722</v>
      </c>
      <c r="AN245">
        <v>3486.65</v>
      </c>
      <c r="AO245">
        <v>1824</v>
      </c>
      <c r="AP245">
        <v>586.21</v>
      </c>
      <c r="AQ245">
        <v>7618.86</v>
      </c>
      <c r="AR245">
        <v>52381.14</v>
      </c>
    </row>
    <row r="246" spans="1:44" ht="15">
      <c r="A246">
        <v>2708</v>
      </c>
      <c r="B246" t="s">
        <v>853</v>
      </c>
      <c r="C246">
        <v>40237298027</v>
      </c>
      <c r="D246">
        <v>43282</v>
      </c>
      <c r="E246" t="s">
        <v>409</v>
      </c>
      <c r="F246">
        <v>40000</v>
      </c>
      <c r="G246">
        <v>40000</v>
      </c>
      <c r="H246">
        <v>40000</v>
      </c>
      <c r="I246">
        <v>12711.16</v>
      </c>
      <c r="J246">
        <v>27288.84</v>
      </c>
      <c r="K246">
        <v>442.65</v>
      </c>
      <c r="L246">
        <v>0</v>
      </c>
      <c r="M246">
        <v>0</v>
      </c>
      <c r="N246">
        <v>9804.51</v>
      </c>
      <c r="O246">
        <v>1148</v>
      </c>
      <c r="P246">
        <v>100</v>
      </c>
      <c r="Q246">
        <v>0</v>
      </c>
      <c r="R246">
        <v>1216</v>
      </c>
      <c r="S246">
        <v>12711.16</v>
      </c>
      <c r="U246">
        <f t="shared" si="35"/>
        <v>9904.51</v>
      </c>
      <c r="V246" t="b">
        <f t="shared" si="27"/>
        <v>1</v>
      </c>
      <c r="W246" t="b">
        <f t="shared" si="28"/>
        <v>1</v>
      </c>
      <c r="X246">
        <f t="shared" si="29"/>
        <v>0</v>
      </c>
      <c r="Y246">
        <f t="shared" si="30"/>
        <v>0</v>
      </c>
      <c r="Z246">
        <f t="shared" si="31"/>
        <v>0</v>
      </c>
      <c r="AA246">
        <f t="shared" si="32"/>
        <v>0</v>
      </c>
      <c r="AB246">
        <f t="shared" si="33"/>
        <v>0</v>
      </c>
      <c r="AC246">
        <f t="shared" si="34"/>
        <v>0</v>
      </c>
      <c r="AE246" t="s">
        <v>853</v>
      </c>
      <c r="AF246" t="s">
        <v>851</v>
      </c>
      <c r="AG246" t="s">
        <v>409</v>
      </c>
      <c r="AH246" t="s">
        <v>20</v>
      </c>
      <c r="AI246" t="s">
        <v>29</v>
      </c>
      <c r="AJ246">
        <v>40000</v>
      </c>
      <c r="AK246">
        <v>0</v>
      </c>
      <c r="AL246">
        <v>40000</v>
      </c>
      <c r="AM246">
        <v>1148</v>
      </c>
      <c r="AN246">
        <v>442.65</v>
      </c>
      <c r="AO246">
        <v>1216</v>
      </c>
      <c r="AP246">
        <v>9904.51</v>
      </c>
      <c r="AQ246">
        <v>12711.16</v>
      </c>
      <c r="AR246">
        <v>27288.84</v>
      </c>
    </row>
    <row r="247" spans="1:44" ht="15">
      <c r="A247">
        <v>3052</v>
      </c>
      <c r="B247" t="s">
        <v>675</v>
      </c>
      <c r="C247">
        <v>4100183211</v>
      </c>
      <c r="D247">
        <v>44109</v>
      </c>
      <c r="E247" t="s">
        <v>212</v>
      </c>
      <c r="F247">
        <v>50000</v>
      </c>
      <c r="G247">
        <v>50000</v>
      </c>
      <c r="H247">
        <v>50000</v>
      </c>
      <c r="I247">
        <v>15697.13</v>
      </c>
      <c r="J247">
        <v>34302.87</v>
      </c>
      <c r="K247">
        <v>1854</v>
      </c>
      <c r="L247">
        <v>0</v>
      </c>
      <c r="M247">
        <v>0</v>
      </c>
      <c r="N247">
        <v>10788.13</v>
      </c>
      <c r="O247">
        <v>1435</v>
      </c>
      <c r="P247">
        <v>100</v>
      </c>
      <c r="Q247">
        <v>0</v>
      </c>
      <c r="R247">
        <v>1520</v>
      </c>
      <c r="S247">
        <v>15697.13</v>
      </c>
      <c r="U247">
        <f t="shared" si="35"/>
        <v>10888.13</v>
      </c>
      <c r="V247" t="b">
        <f t="shared" si="27"/>
        <v>1</v>
      </c>
      <c r="W247" t="b">
        <f t="shared" si="28"/>
        <v>1</v>
      </c>
      <c r="X247">
        <f t="shared" si="29"/>
        <v>0</v>
      </c>
      <c r="Y247">
        <f t="shared" si="30"/>
        <v>0</v>
      </c>
      <c r="Z247">
        <f t="shared" si="31"/>
        <v>0</v>
      </c>
      <c r="AA247">
        <f t="shared" si="32"/>
        <v>0</v>
      </c>
      <c r="AB247">
        <f t="shared" si="33"/>
        <v>0</v>
      </c>
      <c r="AC247">
        <f t="shared" si="34"/>
        <v>0</v>
      </c>
      <c r="AE247" t="s">
        <v>675</v>
      </c>
      <c r="AF247" t="s">
        <v>672</v>
      </c>
      <c r="AG247" t="s">
        <v>212</v>
      </c>
      <c r="AH247" t="s">
        <v>20</v>
      </c>
      <c r="AI247" t="s">
        <v>21</v>
      </c>
      <c r="AJ247">
        <v>50000</v>
      </c>
      <c r="AK247">
        <v>0</v>
      </c>
      <c r="AL247">
        <v>50000</v>
      </c>
      <c r="AM247">
        <v>1435</v>
      </c>
      <c r="AN247">
        <v>1854</v>
      </c>
      <c r="AO247">
        <v>1520</v>
      </c>
      <c r="AP247">
        <v>10888.13</v>
      </c>
      <c r="AQ247">
        <v>15697.13</v>
      </c>
      <c r="AR247">
        <v>34302.87</v>
      </c>
    </row>
    <row r="248" spans="1:44" ht="15">
      <c r="A248">
        <v>3618</v>
      </c>
      <c r="B248" t="s">
        <v>531</v>
      </c>
      <c r="C248">
        <v>40236108441</v>
      </c>
      <c r="D248">
        <v>44652</v>
      </c>
      <c r="E248" t="s">
        <v>390</v>
      </c>
      <c r="F248">
        <v>50000</v>
      </c>
      <c r="G248">
        <v>50000</v>
      </c>
      <c r="H248">
        <v>50000</v>
      </c>
      <c r="I248">
        <v>4909</v>
      </c>
      <c r="J248">
        <v>45091</v>
      </c>
      <c r="K248">
        <v>1854</v>
      </c>
      <c r="L248">
        <v>0</v>
      </c>
      <c r="M248">
        <v>0</v>
      </c>
      <c r="N248">
        <v>0</v>
      </c>
      <c r="O248">
        <v>1435</v>
      </c>
      <c r="P248">
        <v>100</v>
      </c>
      <c r="Q248">
        <v>0</v>
      </c>
      <c r="R248">
        <v>1520</v>
      </c>
      <c r="S248">
        <v>4909</v>
      </c>
      <c r="U248">
        <f t="shared" si="35"/>
        <v>100</v>
      </c>
      <c r="V248" t="b">
        <f t="shared" si="27"/>
        <v>1</v>
      </c>
      <c r="W248" t="b">
        <f t="shared" si="28"/>
        <v>1</v>
      </c>
      <c r="X248">
        <f t="shared" si="29"/>
        <v>0</v>
      </c>
      <c r="Y248">
        <f t="shared" si="30"/>
        <v>0</v>
      </c>
      <c r="Z248">
        <f t="shared" si="31"/>
        <v>0</v>
      </c>
      <c r="AA248">
        <f t="shared" si="32"/>
        <v>0</v>
      </c>
      <c r="AB248">
        <f t="shared" si="33"/>
        <v>0</v>
      </c>
      <c r="AC248">
        <f t="shared" si="34"/>
        <v>0</v>
      </c>
      <c r="AE248" t="s">
        <v>531</v>
      </c>
      <c r="AF248" t="s">
        <v>528</v>
      </c>
      <c r="AG248" t="s">
        <v>390</v>
      </c>
      <c r="AH248" t="s">
        <v>20</v>
      </c>
      <c r="AI248" t="s">
        <v>29</v>
      </c>
      <c r="AJ248">
        <v>50000</v>
      </c>
      <c r="AK248">
        <v>0</v>
      </c>
      <c r="AL248">
        <v>50000</v>
      </c>
      <c r="AM248">
        <v>1435</v>
      </c>
      <c r="AN248">
        <v>1854</v>
      </c>
      <c r="AO248">
        <v>1520</v>
      </c>
      <c r="AP248">
        <v>100</v>
      </c>
      <c r="AQ248">
        <v>4909</v>
      </c>
      <c r="AR248">
        <v>45091</v>
      </c>
    </row>
    <row r="249" spans="1:44" ht="15">
      <c r="A249">
        <v>3550</v>
      </c>
      <c r="B249" t="s">
        <v>612</v>
      </c>
      <c r="C249">
        <v>110092350</v>
      </c>
      <c r="D249">
        <v>44593</v>
      </c>
      <c r="E249" t="s">
        <v>407</v>
      </c>
      <c r="F249">
        <v>40000</v>
      </c>
      <c r="G249">
        <v>40000</v>
      </c>
      <c r="H249">
        <v>40000</v>
      </c>
      <c r="I249">
        <v>2806.65</v>
      </c>
      <c r="J249">
        <v>37193.35</v>
      </c>
      <c r="K249">
        <v>442.65</v>
      </c>
      <c r="L249">
        <v>0</v>
      </c>
      <c r="M249">
        <v>0</v>
      </c>
      <c r="N249">
        <v>0</v>
      </c>
      <c r="O249">
        <v>1148</v>
      </c>
      <c r="P249">
        <v>0</v>
      </c>
      <c r="Q249">
        <v>0</v>
      </c>
      <c r="R249">
        <v>1216</v>
      </c>
      <c r="S249">
        <v>2806.65</v>
      </c>
      <c r="U249">
        <f t="shared" si="35"/>
        <v>0</v>
      </c>
      <c r="V249" t="b">
        <f t="shared" si="27"/>
        <v>1</v>
      </c>
      <c r="W249" t="b">
        <f t="shared" si="28"/>
        <v>1</v>
      </c>
      <c r="X249">
        <f t="shared" si="29"/>
        <v>0</v>
      </c>
      <c r="Y249">
        <f t="shared" si="30"/>
        <v>0</v>
      </c>
      <c r="Z249">
        <f t="shared" si="31"/>
        <v>0</v>
      </c>
      <c r="AA249">
        <f t="shared" si="32"/>
        <v>0</v>
      </c>
      <c r="AB249">
        <f t="shared" si="33"/>
        <v>0</v>
      </c>
      <c r="AC249">
        <f t="shared" si="34"/>
        <v>0</v>
      </c>
      <c r="AE249" t="s">
        <v>612</v>
      </c>
      <c r="AF249" t="s">
        <v>567</v>
      </c>
      <c r="AG249" t="s">
        <v>407</v>
      </c>
      <c r="AH249" t="s">
        <v>20</v>
      </c>
      <c r="AI249" t="s">
        <v>21</v>
      </c>
      <c r="AJ249">
        <v>40000</v>
      </c>
      <c r="AK249">
        <v>0</v>
      </c>
      <c r="AL249">
        <v>40000</v>
      </c>
      <c r="AM249">
        <v>1148</v>
      </c>
      <c r="AN249">
        <v>442.65</v>
      </c>
      <c r="AO249">
        <v>1216</v>
      </c>
      <c r="AP249">
        <v>0</v>
      </c>
      <c r="AQ249">
        <v>2806.65</v>
      </c>
      <c r="AR249">
        <v>37193.35</v>
      </c>
    </row>
    <row r="250" spans="1:44" ht="15">
      <c r="A250">
        <v>122</v>
      </c>
      <c r="B250" t="s">
        <v>771</v>
      </c>
      <c r="C250">
        <v>5500017057</v>
      </c>
      <c r="D250">
        <v>38170</v>
      </c>
      <c r="E250" t="s">
        <v>55</v>
      </c>
      <c r="F250">
        <v>40000</v>
      </c>
      <c r="G250">
        <v>40000</v>
      </c>
      <c r="H250">
        <v>40000</v>
      </c>
      <c r="I250">
        <v>14119.01</v>
      </c>
      <c r="J250">
        <v>25880.99</v>
      </c>
      <c r="K250">
        <v>442.65</v>
      </c>
      <c r="L250">
        <v>0</v>
      </c>
      <c r="M250">
        <v>0</v>
      </c>
      <c r="N250">
        <v>10819.87</v>
      </c>
      <c r="O250">
        <v>1148</v>
      </c>
      <c r="P250">
        <v>100</v>
      </c>
      <c r="Q250">
        <v>392.49</v>
      </c>
      <c r="R250">
        <v>1216</v>
      </c>
      <c r="S250">
        <v>14119.01</v>
      </c>
      <c r="U250">
        <f t="shared" si="35"/>
        <v>11312.36</v>
      </c>
      <c r="V250" t="b">
        <f t="shared" si="27"/>
        <v>1</v>
      </c>
      <c r="W250" t="b">
        <f t="shared" si="28"/>
        <v>1</v>
      </c>
      <c r="X250">
        <f t="shared" si="29"/>
        <v>0</v>
      </c>
      <c r="Y250">
        <f t="shared" si="30"/>
        <v>0</v>
      </c>
      <c r="Z250">
        <f t="shared" si="31"/>
        <v>0</v>
      </c>
      <c r="AA250">
        <f t="shared" si="32"/>
        <v>0</v>
      </c>
      <c r="AB250">
        <f t="shared" si="33"/>
        <v>0</v>
      </c>
      <c r="AC250">
        <f t="shared" si="34"/>
        <v>0</v>
      </c>
      <c r="AE250" t="s">
        <v>771</v>
      </c>
      <c r="AF250" t="s">
        <v>765</v>
      </c>
      <c r="AG250" t="s">
        <v>55</v>
      </c>
      <c r="AH250" t="s">
        <v>20</v>
      </c>
      <c r="AI250" t="s">
        <v>29</v>
      </c>
      <c r="AJ250">
        <v>40000</v>
      </c>
      <c r="AK250">
        <v>0</v>
      </c>
      <c r="AL250">
        <v>40000</v>
      </c>
      <c r="AM250">
        <v>1148</v>
      </c>
      <c r="AN250">
        <v>442.65</v>
      </c>
      <c r="AO250">
        <v>1216</v>
      </c>
      <c r="AP250">
        <v>11312.36</v>
      </c>
      <c r="AQ250">
        <v>14119.01</v>
      </c>
      <c r="AR250">
        <v>25880.989999999998</v>
      </c>
    </row>
    <row r="251" spans="1:44" ht="15">
      <c r="A251">
        <v>3694</v>
      </c>
      <c r="B251" t="s">
        <v>863</v>
      </c>
      <c r="C251">
        <v>9000173683</v>
      </c>
      <c r="D251">
        <v>44743</v>
      </c>
      <c r="E251" t="s">
        <v>865</v>
      </c>
      <c r="F251">
        <v>40000</v>
      </c>
      <c r="G251">
        <v>40000</v>
      </c>
      <c r="H251">
        <v>40000</v>
      </c>
      <c r="I251">
        <v>2806.65</v>
      </c>
      <c r="J251">
        <v>37193.35</v>
      </c>
      <c r="K251">
        <v>442.65</v>
      </c>
      <c r="L251">
        <v>0</v>
      </c>
      <c r="M251">
        <v>0</v>
      </c>
      <c r="N251">
        <v>0</v>
      </c>
      <c r="O251">
        <v>1148</v>
      </c>
      <c r="P251">
        <v>0</v>
      </c>
      <c r="Q251">
        <v>0</v>
      </c>
      <c r="R251">
        <v>1216</v>
      </c>
      <c r="S251">
        <v>2806.65</v>
      </c>
      <c r="U251">
        <f t="shared" si="35"/>
        <v>0</v>
      </c>
      <c r="V251" t="b">
        <f t="shared" si="27"/>
        <v>1</v>
      </c>
      <c r="W251" t="b">
        <f t="shared" si="28"/>
        <v>1</v>
      </c>
      <c r="X251">
        <f t="shared" si="29"/>
        <v>0</v>
      </c>
      <c r="Y251">
        <f t="shared" si="30"/>
        <v>0</v>
      </c>
      <c r="Z251">
        <f t="shared" si="31"/>
        <v>0</v>
      </c>
      <c r="AA251">
        <f t="shared" si="32"/>
        <v>0</v>
      </c>
      <c r="AB251">
        <f t="shared" si="33"/>
        <v>0</v>
      </c>
      <c r="AC251">
        <f t="shared" si="34"/>
        <v>0</v>
      </c>
      <c r="AE251" t="s">
        <v>863</v>
      </c>
      <c r="AF251" t="s">
        <v>864</v>
      </c>
      <c r="AG251" t="s">
        <v>865</v>
      </c>
      <c r="AH251" t="s">
        <v>20</v>
      </c>
      <c r="AI251" t="s">
        <v>29</v>
      </c>
      <c r="AJ251">
        <v>40000</v>
      </c>
      <c r="AK251">
        <v>0</v>
      </c>
      <c r="AL251">
        <v>40000</v>
      </c>
      <c r="AM251">
        <v>1148</v>
      </c>
      <c r="AN251">
        <v>442.65</v>
      </c>
      <c r="AO251">
        <v>1216</v>
      </c>
      <c r="AP251">
        <v>0</v>
      </c>
      <c r="AQ251">
        <v>2806.65</v>
      </c>
      <c r="AR251">
        <v>37193.35</v>
      </c>
    </row>
    <row r="252" spans="1:44" ht="15">
      <c r="A252">
        <v>3090</v>
      </c>
      <c r="B252" t="s">
        <v>465</v>
      </c>
      <c r="C252">
        <v>3100738347</v>
      </c>
      <c r="D252">
        <v>44105</v>
      </c>
      <c r="E252" t="s">
        <v>390</v>
      </c>
      <c r="F252">
        <v>50000</v>
      </c>
      <c r="G252">
        <v>50000</v>
      </c>
      <c r="H252">
        <v>50000</v>
      </c>
      <c r="I252">
        <v>4809</v>
      </c>
      <c r="J252">
        <v>45191</v>
      </c>
      <c r="K252">
        <v>1854</v>
      </c>
      <c r="L252">
        <v>0</v>
      </c>
      <c r="M252">
        <v>0</v>
      </c>
      <c r="N252">
        <v>0</v>
      </c>
      <c r="O252">
        <v>1435</v>
      </c>
      <c r="P252">
        <v>0</v>
      </c>
      <c r="Q252">
        <v>0</v>
      </c>
      <c r="R252">
        <v>1520</v>
      </c>
      <c r="S252">
        <v>4809</v>
      </c>
      <c r="U252">
        <f t="shared" si="35"/>
        <v>0</v>
      </c>
      <c r="V252" t="b">
        <f t="shared" si="27"/>
        <v>1</v>
      </c>
      <c r="W252" t="b">
        <f t="shared" si="28"/>
        <v>1</v>
      </c>
      <c r="X252">
        <f t="shared" si="29"/>
        <v>0</v>
      </c>
      <c r="Y252">
        <f t="shared" si="30"/>
        <v>0</v>
      </c>
      <c r="Z252">
        <f t="shared" si="31"/>
        <v>0</v>
      </c>
      <c r="AA252">
        <f t="shared" si="32"/>
        <v>0</v>
      </c>
      <c r="AB252">
        <f t="shared" si="33"/>
        <v>0</v>
      </c>
      <c r="AC252">
        <f t="shared" si="34"/>
        <v>0</v>
      </c>
      <c r="AE252" t="s">
        <v>465</v>
      </c>
      <c r="AF252" t="s">
        <v>457</v>
      </c>
      <c r="AG252" t="s">
        <v>390</v>
      </c>
      <c r="AH252" t="s">
        <v>20</v>
      </c>
      <c r="AI252" t="s">
        <v>21</v>
      </c>
      <c r="AJ252">
        <v>50000</v>
      </c>
      <c r="AK252">
        <v>0</v>
      </c>
      <c r="AL252">
        <v>50000</v>
      </c>
      <c r="AM252">
        <v>1435</v>
      </c>
      <c r="AN252">
        <v>1854</v>
      </c>
      <c r="AO252">
        <v>1520</v>
      </c>
      <c r="AP252">
        <v>0</v>
      </c>
      <c r="AQ252">
        <v>4809</v>
      </c>
      <c r="AR252">
        <v>45191</v>
      </c>
    </row>
    <row r="253" spans="1:44" ht="15">
      <c r="A253">
        <v>3433</v>
      </c>
      <c r="B253" t="s">
        <v>452</v>
      </c>
      <c r="C253">
        <v>22500337419</v>
      </c>
      <c r="D253">
        <v>44378</v>
      </c>
      <c r="E253" t="s">
        <v>451</v>
      </c>
      <c r="F253">
        <v>25000</v>
      </c>
      <c r="G253">
        <v>25000</v>
      </c>
      <c r="H253">
        <v>25000</v>
      </c>
      <c r="I253">
        <v>1477.5</v>
      </c>
      <c r="J253">
        <v>23522.5</v>
      </c>
      <c r="K253">
        <v>0</v>
      </c>
      <c r="L253">
        <v>0</v>
      </c>
      <c r="M253">
        <v>0</v>
      </c>
      <c r="N253">
        <v>0</v>
      </c>
      <c r="O253">
        <v>717.5</v>
      </c>
      <c r="P253">
        <v>0</v>
      </c>
      <c r="Q253">
        <v>0</v>
      </c>
      <c r="R253">
        <v>760</v>
      </c>
      <c r="S253">
        <v>1477.5</v>
      </c>
      <c r="U253">
        <f t="shared" si="35"/>
        <v>0</v>
      </c>
      <c r="V253" t="b">
        <f t="shared" si="27"/>
        <v>1</v>
      </c>
      <c r="W253" t="b">
        <f t="shared" si="28"/>
        <v>1</v>
      </c>
      <c r="X253">
        <f t="shared" si="29"/>
        <v>0</v>
      </c>
      <c r="Y253">
        <f t="shared" si="30"/>
        <v>0</v>
      </c>
      <c r="Z253">
        <f t="shared" si="31"/>
        <v>0</v>
      </c>
      <c r="AA253">
        <f t="shared" si="32"/>
        <v>0</v>
      </c>
      <c r="AB253">
        <f t="shared" si="33"/>
        <v>0</v>
      </c>
      <c r="AC253">
        <f t="shared" si="34"/>
        <v>0</v>
      </c>
      <c r="AE253" t="s">
        <v>452</v>
      </c>
      <c r="AF253" t="s">
        <v>385</v>
      </c>
      <c r="AG253" t="s">
        <v>451</v>
      </c>
      <c r="AH253" t="s">
        <v>20</v>
      </c>
      <c r="AI253" t="s">
        <v>21</v>
      </c>
      <c r="AJ253">
        <v>25000</v>
      </c>
      <c r="AK253">
        <v>0</v>
      </c>
      <c r="AL253">
        <v>25000</v>
      </c>
      <c r="AM253">
        <v>717.5</v>
      </c>
      <c r="AN253">
        <v>0</v>
      </c>
      <c r="AO253">
        <v>760</v>
      </c>
      <c r="AP253">
        <v>0</v>
      </c>
      <c r="AQ253">
        <v>1477.5</v>
      </c>
      <c r="AR253">
        <v>23522.5</v>
      </c>
    </row>
    <row r="254" spans="1:44" ht="15">
      <c r="A254">
        <v>3048</v>
      </c>
      <c r="B254" t="s">
        <v>103</v>
      </c>
      <c r="C254">
        <v>40209592084</v>
      </c>
      <c r="D254">
        <v>44105</v>
      </c>
      <c r="E254" t="s">
        <v>55</v>
      </c>
      <c r="F254">
        <v>40000</v>
      </c>
      <c r="G254">
        <v>40000</v>
      </c>
      <c r="H254">
        <v>40000</v>
      </c>
      <c r="I254">
        <v>2906.65</v>
      </c>
      <c r="J254">
        <v>37093.35</v>
      </c>
      <c r="K254">
        <v>442.65</v>
      </c>
      <c r="L254">
        <v>0</v>
      </c>
      <c r="M254">
        <v>0</v>
      </c>
      <c r="N254">
        <v>0</v>
      </c>
      <c r="O254">
        <v>1148</v>
      </c>
      <c r="P254">
        <v>100</v>
      </c>
      <c r="Q254">
        <v>0</v>
      </c>
      <c r="R254">
        <v>1216</v>
      </c>
      <c r="S254">
        <v>2906.65</v>
      </c>
      <c r="U254">
        <f t="shared" si="35"/>
        <v>100</v>
      </c>
      <c r="V254" t="b">
        <f t="shared" si="27"/>
        <v>1</v>
      </c>
      <c r="W254" t="b">
        <f t="shared" si="28"/>
        <v>1</v>
      </c>
      <c r="X254">
        <f t="shared" si="29"/>
        <v>0</v>
      </c>
      <c r="Y254">
        <f t="shared" si="30"/>
        <v>0</v>
      </c>
      <c r="Z254">
        <f t="shared" si="31"/>
        <v>0</v>
      </c>
      <c r="AA254">
        <f t="shared" si="32"/>
        <v>0</v>
      </c>
      <c r="AB254">
        <f t="shared" si="33"/>
        <v>0</v>
      </c>
      <c r="AC254">
        <f t="shared" si="34"/>
        <v>0</v>
      </c>
      <c r="AE254" t="s">
        <v>103</v>
      </c>
      <c r="AF254" t="s">
        <v>71</v>
      </c>
      <c r="AG254" t="s">
        <v>55</v>
      </c>
      <c r="AH254" t="s">
        <v>20</v>
      </c>
      <c r="AI254" t="s">
        <v>29</v>
      </c>
      <c r="AJ254">
        <v>40000</v>
      </c>
      <c r="AK254">
        <v>0</v>
      </c>
      <c r="AL254">
        <v>40000</v>
      </c>
      <c r="AM254">
        <v>1148</v>
      </c>
      <c r="AN254">
        <v>442.65</v>
      </c>
      <c r="AO254">
        <v>1216</v>
      </c>
      <c r="AP254">
        <v>100</v>
      </c>
      <c r="AQ254">
        <v>2906.65</v>
      </c>
      <c r="AR254">
        <v>37093.35</v>
      </c>
    </row>
    <row r="255" spans="1:44" ht="15">
      <c r="A255">
        <v>3643</v>
      </c>
      <c r="B255" t="s">
        <v>833</v>
      </c>
      <c r="C255">
        <v>9000243197</v>
      </c>
      <c r="D255">
        <v>44683</v>
      </c>
      <c r="E255" t="s">
        <v>834</v>
      </c>
      <c r="F255">
        <v>20000</v>
      </c>
      <c r="G255">
        <v>20000</v>
      </c>
      <c r="H255">
        <v>20000</v>
      </c>
      <c r="I255">
        <v>1182</v>
      </c>
      <c r="J255">
        <v>18818</v>
      </c>
      <c r="K255">
        <v>0</v>
      </c>
      <c r="L255">
        <v>0</v>
      </c>
      <c r="M255">
        <v>0</v>
      </c>
      <c r="N255">
        <v>0</v>
      </c>
      <c r="O255">
        <v>574</v>
      </c>
      <c r="P255">
        <v>0</v>
      </c>
      <c r="Q255">
        <v>0</v>
      </c>
      <c r="R255">
        <v>608</v>
      </c>
      <c r="S255">
        <v>1182</v>
      </c>
      <c r="U255">
        <f t="shared" si="35"/>
        <v>0</v>
      </c>
      <c r="V255" t="b">
        <f t="shared" si="27"/>
        <v>1</v>
      </c>
      <c r="W255" t="b">
        <f t="shared" si="28"/>
        <v>1</v>
      </c>
      <c r="X255">
        <f t="shared" si="29"/>
        <v>0</v>
      </c>
      <c r="Y255">
        <f t="shared" si="30"/>
        <v>0</v>
      </c>
      <c r="Z255">
        <f t="shared" si="31"/>
        <v>0</v>
      </c>
      <c r="AA255">
        <f t="shared" si="32"/>
        <v>0</v>
      </c>
      <c r="AB255">
        <f t="shared" si="33"/>
        <v>0</v>
      </c>
      <c r="AC255">
        <f t="shared" si="34"/>
        <v>0</v>
      </c>
      <c r="AE255" t="s">
        <v>833</v>
      </c>
      <c r="AF255" t="s">
        <v>829</v>
      </c>
      <c r="AG255" t="s">
        <v>834</v>
      </c>
      <c r="AH255" t="s">
        <v>20</v>
      </c>
      <c r="AI255" t="s">
        <v>29</v>
      </c>
      <c r="AJ255">
        <v>20000</v>
      </c>
      <c r="AK255">
        <v>0</v>
      </c>
      <c r="AL255">
        <v>20000</v>
      </c>
      <c r="AM255">
        <v>574</v>
      </c>
      <c r="AN255">
        <v>0</v>
      </c>
      <c r="AO255">
        <v>608</v>
      </c>
      <c r="AP255">
        <v>0</v>
      </c>
      <c r="AQ255">
        <v>1182</v>
      </c>
      <c r="AR255">
        <v>18818</v>
      </c>
    </row>
    <row r="256" spans="1:44" ht="15">
      <c r="A256">
        <v>3206</v>
      </c>
      <c r="B256" t="s">
        <v>394</v>
      </c>
      <c r="C256">
        <v>800348146</v>
      </c>
      <c r="D256">
        <v>44201</v>
      </c>
      <c r="E256" t="s">
        <v>395</v>
      </c>
      <c r="F256">
        <v>55000</v>
      </c>
      <c r="G256">
        <v>55000</v>
      </c>
      <c r="H256">
        <v>55000</v>
      </c>
      <c r="I256">
        <v>5910.17</v>
      </c>
      <c r="J256">
        <v>49089.83</v>
      </c>
      <c r="K256">
        <v>2559.67</v>
      </c>
      <c r="L256">
        <v>0</v>
      </c>
      <c r="M256">
        <v>0</v>
      </c>
      <c r="N256">
        <v>0</v>
      </c>
      <c r="O256">
        <v>1578.5</v>
      </c>
      <c r="P256">
        <v>100</v>
      </c>
      <c r="Q256">
        <v>0</v>
      </c>
      <c r="R256">
        <v>1672</v>
      </c>
      <c r="S256">
        <v>5910.17</v>
      </c>
      <c r="U256">
        <f t="shared" si="35"/>
        <v>100</v>
      </c>
      <c r="V256" t="b">
        <f t="shared" si="27"/>
        <v>1</v>
      </c>
      <c r="W256" t="b">
        <f t="shared" si="28"/>
        <v>1</v>
      </c>
      <c r="X256">
        <f t="shared" si="29"/>
        <v>0</v>
      </c>
      <c r="Y256">
        <f t="shared" si="30"/>
        <v>0</v>
      </c>
      <c r="Z256">
        <f t="shared" si="31"/>
        <v>0</v>
      </c>
      <c r="AA256">
        <f t="shared" si="32"/>
        <v>0</v>
      </c>
      <c r="AB256">
        <f t="shared" si="33"/>
        <v>0</v>
      </c>
      <c r="AC256">
        <f t="shared" si="34"/>
        <v>0</v>
      </c>
      <c r="AE256" t="s">
        <v>394</v>
      </c>
      <c r="AF256" t="s">
        <v>385</v>
      </c>
      <c r="AG256" t="s">
        <v>395</v>
      </c>
      <c r="AH256" t="s">
        <v>20</v>
      </c>
      <c r="AI256" t="s">
        <v>29</v>
      </c>
      <c r="AJ256">
        <v>55000</v>
      </c>
      <c r="AK256">
        <v>0</v>
      </c>
      <c r="AL256">
        <v>55000</v>
      </c>
      <c r="AM256">
        <v>1578.5</v>
      </c>
      <c r="AN256">
        <v>2559.67</v>
      </c>
      <c r="AO256">
        <v>1672</v>
      </c>
      <c r="AP256">
        <v>100</v>
      </c>
      <c r="AQ256">
        <v>5910.17</v>
      </c>
      <c r="AR256">
        <v>49089.83</v>
      </c>
    </row>
    <row r="257" spans="1:44" ht="15">
      <c r="A257">
        <v>3193</v>
      </c>
      <c r="B257" t="s">
        <v>175</v>
      </c>
      <c r="C257">
        <v>40215074804</v>
      </c>
      <c r="D257">
        <v>44166</v>
      </c>
      <c r="E257" t="s">
        <v>171</v>
      </c>
      <c r="F257">
        <v>40000</v>
      </c>
      <c r="G257">
        <v>40000</v>
      </c>
      <c r="H257">
        <v>40000</v>
      </c>
      <c r="I257">
        <v>2806.65</v>
      </c>
      <c r="J257">
        <v>37193.35</v>
      </c>
      <c r="K257">
        <v>442.65</v>
      </c>
      <c r="L257">
        <v>0</v>
      </c>
      <c r="M257">
        <v>0</v>
      </c>
      <c r="N257">
        <v>0</v>
      </c>
      <c r="O257">
        <v>1148</v>
      </c>
      <c r="P257">
        <v>0</v>
      </c>
      <c r="Q257">
        <v>0</v>
      </c>
      <c r="R257">
        <v>1216</v>
      </c>
      <c r="S257">
        <v>2806.65</v>
      </c>
      <c r="U257">
        <f t="shared" si="35"/>
        <v>0</v>
      </c>
      <c r="V257" t="b">
        <f t="shared" si="27"/>
        <v>1</v>
      </c>
      <c r="W257" t="b">
        <f t="shared" si="28"/>
        <v>1</v>
      </c>
      <c r="X257">
        <f t="shared" si="29"/>
        <v>0</v>
      </c>
      <c r="Y257">
        <f t="shared" si="30"/>
        <v>0</v>
      </c>
      <c r="Z257">
        <f t="shared" si="31"/>
        <v>0</v>
      </c>
      <c r="AA257">
        <f t="shared" si="32"/>
        <v>0</v>
      </c>
      <c r="AB257">
        <f t="shared" si="33"/>
        <v>0</v>
      </c>
      <c r="AC257">
        <f t="shared" si="34"/>
        <v>0</v>
      </c>
      <c r="AE257" t="s">
        <v>175</v>
      </c>
      <c r="AF257" t="s">
        <v>163</v>
      </c>
      <c r="AG257" t="s">
        <v>171</v>
      </c>
      <c r="AH257" t="s">
        <v>20</v>
      </c>
      <c r="AI257" t="s">
        <v>29</v>
      </c>
      <c r="AJ257">
        <v>40000</v>
      </c>
      <c r="AK257">
        <v>0</v>
      </c>
      <c r="AL257">
        <v>40000</v>
      </c>
      <c r="AM257">
        <v>1148</v>
      </c>
      <c r="AN257">
        <v>442.65</v>
      </c>
      <c r="AO257">
        <v>1216</v>
      </c>
      <c r="AP257">
        <v>0</v>
      </c>
      <c r="AQ257">
        <v>2806.65</v>
      </c>
      <c r="AR257">
        <v>37193.35</v>
      </c>
    </row>
    <row r="258" spans="1:44" ht="15">
      <c r="A258">
        <v>2957</v>
      </c>
      <c r="B258" t="s">
        <v>286</v>
      </c>
      <c r="C258">
        <v>100214618</v>
      </c>
      <c r="D258">
        <v>44060</v>
      </c>
      <c r="E258" t="s">
        <v>288</v>
      </c>
      <c r="F258">
        <v>145000</v>
      </c>
      <c r="G258">
        <v>145000</v>
      </c>
      <c r="H258">
        <v>145000</v>
      </c>
      <c r="I258">
        <v>31260.06</v>
      </c>
      <c r="J258">
        <v>113739.94</v>
      </c>
      <c r="K258">
        <v>22690.56</v>
      </c>
      <c r="L258">
        <v>0</v>
      </c>
      <c r="M258">
        <v>0</v>
      </c>
      <c r="N258">
        <v>0</v>
      </c>
      <c r="O258">
        <v>4161.5</v>
      </c>
      <c r="P258">
        <v>0</v>
      </c>
      <c r="Q258">
        <v>0</v>
      </c>
      <c r="R258">
        <v>4408</v>
      </c>
      <c r="S258">
        <v>31260.06</v>
      </c>
      <c r="U258">
        <f t="shared" si="35"/>
        <v>0</v>
      </c>
      <c r="V258" t="b">
        <f aca="true" t="shared" si="36" ref="V258:V267">+AE258=B258</f>
        <v>1</v>
      </c>
      <c r="W258" t="b">
        <f aca="true" t="shared" si="37" ref="W258:W267">+AG258=E258</f>
        <v>1</v>
      </c>
      <c r="X258">
        <f aca="true" t="shared" si="38" ref="X258:X267">+F258-AJ258</f>
        <v>0</v>
      </c>
      <c r="Y258">
        <f aca="true" t="shared" si="39" ref="Y258:Y266">+AL258-H258</f>
        <v>0</v>
      </c>
      <c r="Z258">
        <f aca="true" t="shared" si="40" ref="Z258:Z266">+U258-AP258</f>
        <v>0</v>
      </c>
      <c r="AA258">
        <f aca="true" t="shared" si="41" ref="AA258:AA266">+AN258-K258</f>
        <v>0</v>
      </c>
      <c r="AB258">
        <f aca="true" t="shared" si="42" ref="AB258:AB266">+AM258-O258</f>
        <v>0</v>
      </c>
      <c r="AC258">
        <f aca="true" t="shared" si="43" ref="AC258:AC266">+R258-AO258</f>
        <v>0</v>
      </c>
      <c r="AE258" t="s">
        <v>286</v>
      </c>
      <c r="AF258" t="s">
        <v>287</v>
      </c>
      <c r="AG258" t="s">
        <v>288</v>
      </c>
      <c r="AH258" t="s">
        <v>20</v>
      </c>
      <c r="AI258" t="s">
        <v>29</v>
      </c>
      <c r="AJ258">
        <v>145000</v>
      </c>
      <c r="AK258">
        <v>0</v>
      </c>
      <c r="AL258">
        <v>145000</v>
      </c>
      <c r="AM258">
        <v>4161.5</v>
      </c>
      <c r="AN258">
        <v>22690.56</v>
      </c>
      <c r="AO258">
        <v>4408</v>
      </c>
      <c r="AP258">
        <v>0</v>
      </c>
      <c r="AQ258">
        <v>31260.06</v>
      </c>
      <c r="AR258">
        <v>113739.94</v>
      </c>
    </row>
    <row r="259" spans="1:44" ht="15">
      <c r="A259">
        <v>1980</v>
      </c>
      <c r="B259" t="s">
        <v>579</v>
      </c>
      <c r="C259">
        <v>5300355558</v>
      </c>
      <c r="D259">
        <v>40360</v>
      </c>
      <c r="E259" t="s">
        <v>580</v>
      </c>
      <c r="F259">
        <v>50000</v>
      </c>
      <c r="G259">
        <v>50000</v>
      </c>
      <c r="H259">
        <v>50000</v>
      </c>
      <c r="I259">
        <v>8567.6</v>
      </c>
      <c r="J259">
        <v>41432.4</v>
      </c>
      <c r="K259">
        <v>1377.79</v>
      </c>
      <c r="L259">
        <v>3174.76</v>
      </c>
      <c r="M259">
        <v>0</v>
      </c>
      <c r="N259">
        <v>0</v>
      </c>
      <c r="O259">
        <v>1435</v>
      </c>
      <c r="P259">
        <v>100</v>
      </c>
      <c r="Q259">
        <v>960.05</v>
      </c>
      <c r="R259">
        <v>1520</v>
      </c>
      <c r="S259">
        <v>8567.6</v>
      </c>
      <c r="U259">
        <f aca="true" t="shared" si="44" ref="U259:U267">+L259+M259+N259+P259+Q259</f>
        <v>4234.81</v>
      </c>
      <c r="V259" t="b">
        <f t="shared" si="36"/>
        <v>1</v>
      </c>
      <c r="W259" t="b">
        <f t="shared" si="37"/>
        <v>1</v>
      </c>
      <c r="X259">
        <f t="shared" si="38"/>
        <v>0</v>
      </c>
      <c r="Y259">
        <f t="shared" si="39"/>
        <v>0</v>
      </c>
      <c r="Z259">
        <f t="shared" si="40"/>
        <v>0</v>
      </c>
      <c r="AA259">
        <f t="shared" si="41"/>
        <v>0</v>
      </c>
      <c r="AB259">
        <f t="shared" si="42"/>
        <v>0</v>
      </c>
      <c r="AC259">
        <f t="shared" si="43"/>
        <v>0</v>
      </c>
      <c r="AE259" t="s">
        <v>579</v>
      </c>
      <c r="AF259" t="s">
        <v>567</v>
      </c>
      <c r="AG259" t="s">
        <v>580</v>
      </c>
      <c r="AH259" t="s">
        <v>20</v>
      </c>
      <c r="AI259" t="s">
        <v>21</v>
      </c>
      <c r="AJ259">
        <v>50000</v>
      </c>
      <c r="AK259">
        <v>0</v>
      </c>
      <c r="AL259">
        <v>50000</v>
      </c>
      <c r="AM259">
        <v>1435</v>
      </c>
      <c r="AN259">
        <v>1377.79</v>
      </c>
      <c r="AO259">
        <v>1520</v>
      </c>
      <c r="AP259">
        <v>4234.81</v>
      </c>
      <c r="AQ259">
        <v>8567.6</v>
      </c>
      <c r="AR259">
        <v>41432.4</v>
      </c>
    </row>
    <row r="260" spans="1:44" ht="15">
      <c r="A260">
        <v>3577</v>
      </c>
      <c r="B260" t="s">
        <v>99</v>
      </c>
      <c r="C260">
        <v>112584735</v>
      </c>
      <c r="D260">
        <v>44621</v>
      </c>
      <c r="E260" t="s">
        <v>79</v>
      </c>
      <c r="F260">
        <v>46000</v>
      </c>
      <c r="G260">
        <v>46000</v>
      </c>
      <c r="H260">
        <v>46000</v>
      </c>
      <c r="I260">
        <v>4008.06</v>
      </c>
      <c r="J260">
        <v>41991.94</v>
      </c>
      <c r="K260">
        <v>1289.46</v>
      </c>
      <c r="L260">
        <v>0</v>
      </c>
      <c r="M260">
        <v>0</v>
      </c>
      <c r="N260">
        <v>0</v>
      </c>
      <c r="O260">
        <v>1320.2</v>
      </c>
      <c r="P260">
        <v>0</v>
      </c>
      <c r="Q260">
        <v>0</v>
      </c>
      <c r="R260">
        <v>1398.4</v>
      </c>
      <c r="S260">
        <v>4008.06</v>
      </c>
      <c r="U260">
        <f t="shared" si="44"/>
        <v>0</v>
      </c>
      <c r="V260" t="b">
        <f t="shared" si="36"/>
        <v>1</v>
      </c>
      <c r="W260" t="b">
        <f t="shared" si="37"/>
        <v>1</v>
      </c>
      <c r="X260">
        <f t="shared" si="38"/>
        <v>0</v>
      </c>
      <c r="Y260">
        <f t="shared" si="39"/>
        <v>0</v>
      </c>
      <c r="Z260">
        <f t="shared" si="40"/>
        <v>0</v>
      </c>
      <c r="AA260">
        <f t="shared" si="41"/>
        <v>0</v>
      </c>
      <c r="AB260">
        <f t="shared" si="42"/>
        <v>0</v>
      </c>
      <c r="AC260">
        <f t="shared" si="43"/>
        <v>0</v>
      </c>
      <c r="AE260" t="s">
        <v>99</v>
      </c>
      <c r="AF260" t="s">
        <v>71</v>
      </c>
      <c r="AG260" t="s">
        <v>79</v>
      </c>
      <c r="AH260" t="s">
        <v>20</v>
      </c>
      <c r="AI260" t="s">
        <v>29</v>
      </c>
      <c r="AJ260">
        <v>46000</v>
      </c>
      <c r="AK260">
        <v>0</v>
      </c>
      <c r="AL260">
        <v>46000</v>
      </c>
      <c r="AM260">
        <v>1320.2</v>
      </c>
      <c r="AN260">
        <v>1289.46</v>
      </c>
      <c r="AO260">
        <v>1398.4</v>
      </c>
      <c r="AP260">
        <v>0</v>
      </c>
      <c r="AQ260">
        <v>4008.06</v>
      </c>
      <c r="AR260">
        <v>41991.94</v>
      </c>
    </row>
    <row r="261" spans="1:44" ht="15">
      <c r="A261">
        <v>2999</v>
      </c>
      <c r="B261" t="s">
        <v>338</v>
      </c>
      <c r="C261">
        <v>117088716</v>
      </c>
      <c r="D261">
        <v>44075</v>
      </c>
      <c r="E261" t="s">
        <v>339</v>
      </c>
      <c r="F261">
        <v>65000</v>
      </c>
      <c r="G261">
        <v>65000</v>
      </c>
      <c r="H261">
        <v>65000</v>
      </c>
      <c r="I261">
        <v>8369.05</v>
      </c>
      <c r="J261">
        <v>56630.95</v>
      </c>
      <c r="K261">
        <v>4427.55</v>
      </c>
      <c r="L261">
        <v>0</v>
      </c>
      <c r="M261">
        <v>0</v>
      </c>
      <c r="N261">
        <v>0</v>
      </c>
      <c r="O261">
        <v>1865.5</v>
      </c>
      <c r="P261">
        <v>100</v>
      </c>
      <c r="Q261">
        <v>0</v>
      </c>
      <c r="R261">
        <v>1976</v>
      </c>
      <c r="S261">
        <v>8369.05</v>
      </c>
      <c r="U261">
        <f t="shared" si="44"/>
        <v>100</v>
      </c>
      <c r="V261" t="b">
        <f t="shared" si="36"/>
        <v>1</v>
      </c>
      <c r="W261" t="b">
        <f t="shared" si="37"/>
        <v>1</v>
      </c>
      <c r="X261">
        <f t="shared" si="38"/>
        <v>0</v>
      </c>
      <c r="Y261">
        <f t="shared" si="39"/>
        <v>0</v>
      </c>
      <c r="Z261">
        <f t="shared" si="40"/>
        <v>0</v>
      </c>
      <c r="AA261">
        <f t="shared" si="41"/>
        <v>0</v>
      </c>
      <c r="AB261">
        <f t="shared" si="42"/>
        <v>0</v>
      </c>
      <c r="AC261">
        <f t="shared" si="43"/>
        <v>0</v>
      </c>
      <c r="AE261" t="s">
        <v>338</v>
      </c>
      <c r="AF261" t="s">
        <v>336</v>
      </c>
      <c r="AG261" t="s">
        <v>339</v>
      </c>
      <c r="AH261" t="s">
        <v>20</v>
      </c>
      <c r="AI261" t="s">
        <v>29</v>
      </c>
      <c r="AJ261">
        <v>65000</v>
      </c>
      <c r="AK261">
        <v>0</v>
      </c>
      <c r="AL261">
        <v>65000</v>
      </c>
      <c r="AM261">
        <v>1865.5</v>
      </c>
      <c r="AN261">
        <v>4427.55</v>
      </c>
      <c r="AO261">
        <v>1976</v>
      </c>
      <c r="AP261">
        <v>100</v>
      </c>
      <c r="AQ261">
        <v>8369.05</v>
      </c>
      <c r="AR261">
        <v>56630.95</v>
      </c>
    </row>
    <row r="262" spans="1:44" ht="15">
      <c r="A262">
        <v>3124</v>
      </c>
      <c r="B262" t="s">
        <v>517</v>
      </c>
      <c r="C262">
        <v>40239466077</v>
      </c>
      <c r="D262">
        <v>44148</v>
      </c>
      <c r="E262" t="s">
        <v>390</v>
      </c>
      <c r="F262">
        <v>50000</v>
      </c>
      <c r="G262">
        <v>50000</v>
      </c>
      <c r="H262">
        <v>50000</v>
      </c>
      <c r="I262">
        <v>4909</v>
      </c>
      <c r="J262">
        <v>45091</v>
      </c>
      <c r="K262">
        <v>1854</v>
      </c>
      <c r="L262">
        <v>0</v>
      </c>
      <c r="M262">
        <v>0</v>
      </c>
      <c r="N262">
        <v>0</v>
      </c>
      <c r="O262">
        <v>1435</v>
      </c>
      <c r="P262">
        <v>100</v>
      </c>
      <c r="Q262">
        <v>0</v>
      </c>
      <c r="R262">
        <v>1520</v>
      </c>
      <c r="S262">
        <v>4909</v>
      </c>
      <c r="U262">
        <f t="shared" si="44"/>
        <v>100</v>
      </c>
      <c r="V262" t="b">
        <f t="shared" si="36"/>
        <v>1</v>
      </c>
      <c r="W262" t="b">
        <f t="shared" si="37"/>
        <v>1</v>
      </c>
      <c r="X262">
        <f t="shared" si="38"/>
        <v>0</v>
      </c>
      <c r="Y262">
        <f t="shared" si="39"/>
        <v>0</v>
      </c>
      <c r="Z262">
        <f t="shared" si="40"/>
        <v>0</v>
      </c>
      <c r="AA262">
        <f t="shared" si="41"/>
        <v>0</v>
      </c>
      <c r="AB262">
        <f t="shared" si="42"/>
        <v>0</v>
      </c>
      <c r="AC262">
        <f t="shared" si="43"/>
        <v>0</v>
      </c>
      <c r="AE262" t="s">
        <v>517</v>
      </c>
      <c r="AF262" t="s">
        <v>516</v>
      </c>
      <c r="AG262" t="s">
        <v>390</v>
      </c>
      <c r="AH262" t="s">
        <v>20</v>
      </c>
      <c r="AI262" t="s">
        <v>29</v>
      </c>
      <c r="AJ262">
        <v>50000</v>
      </c>
      <c r="AK262">
        <v>0</v>
      </c>
      <c r="AL262">
        <v>50000</v>
      </c>
      <c r="AM262">
        <v>1435</v>
      </c>
      <c r="AN262">
        <v>1854</v>
      </c>
      <c r="AO262">
        <v>1520</v>
      </c>
      <c r="AP262">
        <v>100</v>
      </c>
      <c r="AQ262">
        <v>4909</v>
      </c>
      <c r="AR262">
        <v>45091</v>
      </c>
    </row>
    <row r="263" spans="1:44" ht="15">
      <c r="A263">
        <v>3358</v>
      </c>
      <c r="B263" t="s">
        <v>340</v>
      </c>
      <c r="C263">
        <v>500480702</v>
      </c>
      <c r="D263">
        <v>44287</v>
      </c>
      <c r="E263" t="s">
        <v>55</v>
      </c>
      <c r="F263">
        <v>30000</v>
      </c>
      <c r="G263">
        <v>30000</v>
      </c>
      <c r="H263">
        <v>30000</v>
      </c>
      <c r="I263">
        <v>1994.55</v>
      </c>
      <c r="J263">
        <v>28005.45</v>
      </c>
      <c r="K263">
        <v>0</v>
      </c>
      <c r="L263">
        <v>0</v>
      </c>
      <c r="M263">
        <v>0</v>
      </c>
      <c r="N263">
        <v>0</v>
      </c>
      <c r="O263">
        <v>861</v>
      </c>
      <c r="P263">
        <v>0</v>
      </c>
      <c r="Q263">
        <v>221.55</v>
      </c>
      <c r="R263">
        <v>912</v>
      </c>
      <c r="S263">
        <v>1994.55</v>
      </c>
      <c r="U263">
        <f t="shared" si="44"/>
        <v>221.55</v>
      </c>
      <c r="V263" t="b">
        <f t="shared" si="36"/>
        <v>1</v>
      </c>
      <c r="W263" t="b">
        <f t="shared" si="37"/>
        <v>1</v>
      </c>
      <c r="X263">
        <f t="shared" si="38"/>
        <v>0</v>
      </c>
      <c r="Y263">
        <f t="shared" si="39"/>
        <v>0</v>
      </c>
      <c r="Z263">
        <f t="shared" si="40"/>
        <v>0</v>
      </c>
      <c r="AA263">
        <f t="shared" si="41"/>
        <v>0</v>
      </c>
      <c r="AB263">
        <f t="shared" si="42"/>
        <v>0</v>
      </c>
      <c r="AC263">
        <f t="shared" si="43"/>
        <v>0</v>
      </c>
      <c r="AE263" t="s">
        <v>340</v>
      </c>
      <c r="AF263" t="s">
        <v>336</v>
      </c>
      <c r="AG263" t="s">
        <v>55</v>
      </c>
      <c r="AH263" t="s">
        <v>20</v>
      </c>
      <c r="AI263" t="s">
        <v>29</v>
      </c>
      <c r="AJ263">
        <v>30000</v>
      </c>
      <c r="AK263">
        <v>0</v>
      </c>
      <c r="AL263">
        <v>30000</v>
      </c>
      <c r="AM263">
        <v>861</v>
      </c>
      <c r="AN263">
        <v>0</v>
      </c>
      <c r="AO263">
        <v>912</v>
      </c>
      <c r="AP263">
        <v>221.55</v>
      </c>
      <c r="AQ263">
        <v>1994.55</v>
      </c>
      <c r="AR263">
        <v>28005.45</v>
      </c>
    </row>
    <row r="264" spans="1:44" ht="15">
      <c r="A264">
        <v>1610</v>
      </c>
      <c r="B264" t="s">
        <v>512</v>
      </c>
      <c r="C264">
        <v>3700691169</v>
      </c>
      <c r="D264">
        <v>39260</v>
      </c>
      <c r="E264" t="s">
        <v>53</v>
      </c>
      <c r="F264">
        <v>40000</v>
      </c>
      <c r="G264">
        <v>40000</v>
      </c>
      <c r="H264">
        <v>40000</v>
      </c>
      <c r="I264">
        <v>7248.82</v>
      </c>
      <c r="J264">
        <v>32751.18</v>
      </c>
      <c r="K264">
        <v>442.65</v>
      </c>
      <c r="L264">
        <v>0</v>
      </c>
      <c r="M264">
        <v>0</v>
      </c>
      <c r="N264">
        <v>4442.17</v>
      </c>
      <c r="O264">
        <v>1148</v>
      </c>
      <c r="P264">
        <v>0</v>
      </c>
      <c r="Q264">
        <v>0</v>
      </c>
      <c r="R264">
        <v>1216</v>
      </c>
      <c r="S264">
        <v>7248.82</v>
      </c>
      <c r="U264">
        <f t="shared" si="44"/>
        <v>4442.17</v>
      </c>
      <c r="V264" t="b">
        <f t="shared" si="36"/>
        <v>1</v>
      </c>
      <c r="W264" t="b">
        <f t="shared" si="37"/>
        <v>1</v>
      </c>
      <c r="X264">
        <f t="shared" si="38"/>
        <v>0</v>
      </c>
      <c r="Y264">
        <f t="shared" si="39"/>
        <v>0</v>
      </c>
      <c r="Z264">
        <f t="shared" si="40"/>
        <v>0</v>
      </c>
      <c r="AA264">
        <f t="shared" si="41"/>
        <v>0</v>
      </c>
      <c r="AB264">
        <f t="shared" si="42"/>
        <v>0</v>
      </c>
      <c r="AC264">
        <f t="shared" si="43"/>
        <v>0</v>
      </c>
      <c r="AE264" t="s">
        <v>512</v>
      </c>
      <c r="AF264" t="s">
        <v>500</v>
      </c>
      <c r="AG264" t="s">
        <v>53</v>
      </c>
      <c r="AH264" t="s">
        <v>20</v>
      </c>
      <c r="AI264" t="s">
        <v>29</v>
      </c>
      <c r="AJ264">
        <v>40000</v>
      </c>
      <c r="AK264">
        <v>0</v>
      </c>
      <c r="AL264">
        <v>40000</v>
      </c>
      <c r="AM264">
        <v>1148</v>
      </c>
      <c r="AN264">
        <v>442.65</v>
      </c>
      <c r="AO264">
        <v>1216</v>
      </c>
      <c r="AP264">
        <v>4442.17</v>
      </c>
      <c r="AQ264">
        <v>7248.82</v>
      </c>
      <c r="AR264">
        <v>32751.18</v>
      </c>
    </row>
    <row r="265" spans="1:44" ht="15">
      <c r="A265">
        <v>3133</v>
      </c>
      <c r="B265" t="s">
        <v>647</v>
      </c>
      <c r="C265">
        <v>40200745574</v>
      </c>
      <c r="D265">
        <v>44137</v>
      </c>
      <c r="E265" t="s">
        <v>55</v>
      </c>
      <c r="F265">
        <v>20000</v>
      </c>
      <c r="G265">
        <v>20000</v>
      </c>
      <c r="H265">
        <v>20000</v>
      </c>
      <c r="I265">
        <v>1182</v>
      </c>
      <c r="J265">
        <v>18818</v>
      </c>
      <c r="K265">
        <v>0</v>
      </c>
      <c r="L265">
        <v>0</v>
      </c>
      <c r="M265">
        <v>0</v>
      </c>
      <c r="N265">
        <v>0</v>
      </c>
      <c r="O265">
        <v>574</v>
      </c>
      <c r="P265">
        <v>0</v>
      </c>
      <c r="Q265">
        <v>0</v>
      </c>
      <c r="R265">
        <v>608</v>
      </c>
      <c r="S265">
        <v>1182</v>
      </c>
      <c r="U265">
        <f t="shared" si="44"/>
        <v>0</v>
      </c>
      <c r="V265" t="b">
        <f t="shared" si="36"/>
        <v>1</v>
      </c>
      <c r="W265" t="b">
        <f t="shared" si="37"/>
        <v>1</v>
      </c>
      <c r="X265">
        <f t="shared" si="38"/>
        <v>0</v>
      </c>
      <c r="Y265">
        <f t="shared" si="39"/>
        <v>0</v>
      </c>
      <c r="Z265">
        <f t="shared" si="40"/>
        <v>0</v>
      </c>
      <c r="AA265">
        <f t="shared" si="41"/>
        <v>0</v>
      </c>
      <c r="AB265">
        <f t="shared" si="42"/>
        <v>0</v>
      </c>
      <c r="AC265">
        <f t="shared" si="43"/>
        <v>0</v>
      </c>
      <c r="AE265" t="s">
        <v>647</v>
      </c>
      <c r="AF265" t="s">
        <v>567</v>
      </c>
      <c r="AG265" t="s">
        <v>55</v>
      </c>
      <c r="AH265" t="s">
        <v>20</v>
      </c>
      <c r="AI265" t="s">
        <v>29</v>
      </c>
      <c r="AJ265">
        <v>20000</v>
      </c>
      <c r="AK265">
        <v>0</v>
      </c>
      <c r="AL265">
        <v>20000</v>
      </c>
      <c r="AM265">
        <v>574</v>
      </c>
      <c r="AN265">
        <v>0</v>
      </c>
      <c r="AO265">
        <v>608</v>
      </c>
      <c r="AP265">
        <v>0</v>
      </c>
      <c r="AQ265">
        <v>1182</v>
      </c>
      <c r="AR265">
        <v>18818</v>
      </c>
    </row>
    <row r="266" spans="1:44" ht="15">
      <c r="A266">
        <v>1420</v>
      </c>
      <c r="B266" t="s">
        <v>421</v>
      </c>
      <c r="C266">
        <v>102841467</v>
      </c>
      <c r="D266">
        <v>38808</v>
      </c>
      <c r="E266" t="s">
        <v>409</v>
      </c>
      <c r="F266">
        <v>40000</v>
      </c>
      <c r="G266">
        <v>40000</v>
      </c>
      <c r="H266">
        <v>40000</v>
      </c>
      <c r="I266">
        <v>5538.76</v>
      </c>
      <c r="J266">
        <v>34461.24</v>
      </c>
      <c r="K266">
        <v>0</v>
      </c>
      <c r="L266">
        <v>3174.76</v>
      </c>
      <c r="M266">
        <v>0</v>
      </c>
      <c r="N266">
        <v>0</v>
      </c>
      <c r="O266">
        <v>1148</v>
      </c>
      <c r="P266">
        <v>0</v>
      </c>
      <c r="Q266">
        <v>0</v>
      </c>
      <c r="R266">
        <v>1216</v>
      </c>
      <c r="S266">
        <v>5538.76</v>
      </c>
      <c r="U266">
        <f t="shared" si="44"/>
        <v>3174.76</v>
      </c>
      <c r="V266" t="b">
        <f t="shared" si="36"/>
        <v>1</v>
      </c>
      <c r="W266" t="b">
        <f t="shared" si="37"/>
        <v>1</v>
      </c>
      <c r="X266">
        <f t="shared" si="38"/>
        <v>0</v>
      </c>
      <c r="Y266">
        <f t="shared" si="39"/>
        <v>0</v>
      </c>
      <c r="Z266">
        <f t="shared" si="40"/>
        <v>0</v>
      </c>
      <c r="AA266">
        <f t="shared" si="41"/>
        <v>0</v>
      </c>
      <c r="AB266">
        <f t="shared" si="42"/>
        <v>0</v>
      </c>
      <c r="AC266">
        <f t="shared" si="43"/>
        <v>0</v>
      </c>
      <c r="AE266" t="s">
        <v>421</v>
      </c>
      <c r="AF266" t="s">
        <v>385</v>
      </c>
      <c r="AG266" t="s">
        <v>409</v>
      </c>
      <c r="AH266" t="s">
        <v>20</v>
      </c>
      <c r="AI266" t="s">
        <v>21</v>
      </c>
      <c r="AJ266">
        <v>40000</v>
      </c>
      <c r="AK266">
        <v>0</v>
      </c>
      <c r="AL266">
        <v>40000</v>
      </c>
      <c r="AM266">
        <v>1148</v>
      </c>
      <c r="AN266">
        <v>0</v>
      </c>
      <c r="AO266">
        <v>1216</v>
      </c>
      <c r="AP266">
        <v>3174.76</v>
      </c>
      <c r="AQ266">
        <v>5538.76</v>
      </c>
      <c r="AR266">
        <v>34461.24</v>
      </c>
    </row>
    <row r="267" spans="1:24" ht="15">
      <c r="A267">
        <v>3667</v>
      </c>
      <c r="B267" t="s">
        <v>755</v>
      </c>
      <c r="C267">
        <v>112810882</v>
      </c>
      <c r="D267">
        <v>44713</v>
      </c>
      <c r="E267" t="s">
        <v>279</v>
      </c>
      <c r="F267">
        <v>25000</v>
      </c>
      <c r="G267">
        <v>25000</v>
      </c>
      <c r="H267">
        <v>25000</v>
      </c>
      <c r="I267">
        <v>4547.41</v>
      </c>
      <c r="J267">
        <v>20452.59</v>
      </c>
      <c r="K267">
        <v>0</v>
      </c>
      <c r="L267">
        <v>0</v>
      </c>
      <c r="M267">
        <v>0</v>
      </c>
      <c r="N267">
        <v>2969.91</v>
      </c>
      <c r="O267">
        <v>717.5</v>
      </c>
      <c r="P267">
        <v>100</v>
      </c>
      <c r="Q267">
        <v>0</v>
      </c>
      <c r="R267">
        <v>760</v>
      </c>
      <c r="S267">
        <v>4547.41</v>
      </c>
      <c r="U267">
        <f t="shared" si="44"/>
        <v>3069.91</v>
      </c>
      <c r="V267" t="b">
        <f t="shared" si="36"/>
        <v>0</v>
      </c>
      <c r="W267" t="b">
        <f t="shared" si="37"/>
        <v>0</v>
      </c>
      <c r="X267">
        <f t="shared" si="38"/>
        <v>25000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Raysa Rijo</dc:creator>
  <cp:keywords/>
  <dc:description/>
  <cp:lastModifiedBy>Raysa Rijo</cp:lastModifiedBy>
  <dcterms:created xsi:type="dcterms:W3CDTF">2023-10-17T16:10:19Z</dcterms:created>
  <dcterms:modified xsi:type="dcterms:W3CDTF">2023-10-17T16:10:20Z</dcterms:modified>
  <cp:category/>
  <cp:version/>
  <cp:contentType/>
  <cp:contentStatus/>
</cp:coreProperties>
</file>