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3\6.JUN 2023\"/>
    </mc:Choice>
  </mc:AlternateContent>
  <bookViews>
    <workbookView xWindow="0" yWindow="0" windowWidth="25200" windowHeight="11895"/>
  </bookViews>
  <sheets>
    <sheet name="INFORME INGRESOS JUNIO 2023" sheetId="1" r:id="rId1"/>
  </sheets>
  <definedNames>
    <definedName name="_xlnm.Print_Area" localSheetId="0">'INFORME INGRESOS JUNIO 2023'!$B$1:$N$60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R51" i="1" l="1"/>
  <c r="N26" i="1"/>
  <c r="N19" i="1"/>
  <c r="N32" i="1" l="1"/>
  <c r="N35" i="1" l="1"/>
  <c r="N45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<sst xmlns="http://schemas.openxmlformats.org/spreadsheetml/2006/main" count="53" uniqueCount="40">
  <si>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</si>
  <si>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</si>
  <si>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</si>
  <si>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</si>
  <si>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</si>
  <si>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</si>
  <si>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</si>
  <si>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</si>
  <si>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</si>
  <si>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</si>
  <si>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</si>
  <si>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</si>
  <si>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</si>
  <si>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</si>
  <si>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</si>
  <si>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</si>
  <si>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</si>
  <si>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</si>
  <si>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</si>
  <si>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</si>
  <si>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</si>
  <si>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</si>
  <si>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</si>
  <si>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</si>
  <si>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</si>
  <si>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</si>
  <si>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</si>
  <si>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</si>
  <si>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</si>
  <si>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</si>
  <si>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</si>
  <si>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</si>
  <si>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</si>
  <si>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</si>
  <si>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</si>
  <si>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</si>
  <si>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</si>
  <si>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</si>
  <si>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Encargado Financiero DA</t>
  </si>
  <si>
    <t>Mes           : 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</si>
</sst>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20" xfId="1" applyFont="1" applyFill="1" applyBorder="1" applyAlignment="1">
      <alignment horizontal="center" vertical="center" textRotation="90"/>
    </xf>
    <xf numFmtId="0" fontId="2" fillId="2" borderId="21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Fill="1" applyBorder="1" applyAlignment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 applyAlignment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Fill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Fill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5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right"/>
    </xf>
    <xf numFmtId="0" fontId="6" fillId="0" borderId="36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43" fontId="3" fillId="0" borderId="0" xfId="1" applyNumberFormat="1" applyFont="1"/>
    <xf numFmtId="0" fontId="6" fillId="0" borderId="1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Fill="1" applyBorder="1" applyAlignment="1">
      <alignment horizontal="center"/>
    </xf>
    <xf numFmtId="43" fontId="5" fillId="2" borderId="48" xfId="1" applyNumberFormat="1" applyFont="1" applyFill="1" applyBorder="1" applyAlignment="1">
      <alignment horizontal="right"/>
    </xf>
    <xf numFmtId="165" fontId="10" fillId="0" borderId="0" xfId="1" applyNumberFormat="1" applyFont="1"/>
    <xf numFmtId="4" fontId="11" fillId="0" borderId="0" xfId="1" applyNumberFormat="1" applyFont="1"/>
    <xf numFmtId="0" fontId="3" fillId="0" borderId="0" xfId="1" applyFont="1" applyBorder="1"/>
    <xf numFmtId="0" fontId="3" fillId="0" borderId="18" xfId="1" applyFont="1" applyBorder="1"/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0" fontId="5" fillId="2" borderId="4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  <xf numFmtId="0" fontId="6" fillId="0" borderId="37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/>
    </xf>
    <xf numFmtId="0" fontId="4" fillId="2" borderId="15" xfId="1" applyFont="1" applyFill="1" applyBorder="1" applyAlignment="1">
      <alignment vertical="center" textRotation="90"/>
    </xf>
    <xf numFmtId="0" fontId="4" fillId="2" borderId="23" xfId="1" applyFont="1" applyFill="1" applyBorder="1" applyAlignment="1">
      <alignment vertical="center" textRotation="90"/>
    </xf>
    <xf numFmtId="0" fontId="4" fillId="2" borderId="11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/>
    <xf numFmtId="0" fontId="3" fillId="2" borderId="23" xfId="1" applyFont="1" applyFill="1" applyBorder="1"/>
    <xf numFmtId="0" fontId="4" fillId="2" borderId="15" xfId="1" applyFont="1" applyFill="1" applyBorder="1" applyAlignment="1">
      <alignment vertical="center" textRotation="90" wrapText="1"/>
    </xf>
    <xf numFmtId="0" fontId="4" fillId="2" borderId="23" xfId="1" applyFont="1" applyFill="1" applyBorder="1" applyAlignment="1">
      <alignment vertical="center" textRotation="90" wrapText="1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N45" sqref="N45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73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2:19" x14ac:dyDescent="0.2"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 t="s">
        <v>1</v>
      </c>
      <c r="M2" s="137"/>
      <c r="N2" s="138"/>
    </row>
    <row r="3" spans="2:19" ht="20.25" customHeight="1" x14ac:dyDescent="0.2">
      <c r="B3" s="170" t="s">
        <v>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2:19" x14ac:dyDescent="0.2"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2:19" x14ac:dyDescent="0.2">
      <c r="B5" s="170" t="s">
        <v>39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2:19" x14ac:dyDescent="0.2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2:19" ht="13.5" thickBot="1" x14ac:dyDescent="0.25">
      <c r="B7" s="139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2:19" ht="12.75" customHeight="1" x14ac:dyDescent="0.2">
      <c r="B8" s="142" t="s">
        <v>4</v>
      </c>
      <c r="C8" s="143"/>
      <c r="D8" s="143"/>
      <c r="E8" s="143"/>
      <c r="F8" s="144"/>
      <c r="G8" s="151" t="s">
        <v>5</v>
      </c>
      <c r="H8" s="143"/>
      <c r="I8" s="144"/>
      <c r="J8" s="154" t="s">
        <v>6</v>
      </c>
      <c r="K8" s="154" t="s">
        <v>7</v>
      </c>
      <c r="L8" s="157" t="s">
        <v>8</v>
      </c>
      <c r="M8" s="157" t="s">
        <v>9</v>
      </c>
      <c r="N8" s="162" t="s">
        <v>10</v>
      </c>
    </row>
    <row r="9" spans="2:19" x14ac:dyDescent="0.2">
      <c r="B9" s="145"/>
      <c r="C9" s="146"/>
      <c r="D9" s="146"/>
      <c r="E9" s="146"/>
      <c r="F9" s="147"/>
      <c r="G9" s="152"/>
      <c r="H9" s="146"/>
      <c r="I9" s="147"/>
      <c r="J9" s="155"/>
      <c r="K9" s="155"/>
      <c r="L9" s="158"/>
      <c r="M9" s="160"/>
      <c r="N9" s="163"/>
    </row>
    <row r="10" spans="2:19" x14ac:dyDescent="0.2">
      <c r="B10" s="148"/>
      <c r="C10" s="149"/>
      <c r="D10" s="149"/>
      <c r="E10" s="149"/>
      <c r="F10" s="150"/>
      <c r="G10" s="152"/>
      <c r="H10" s="146"/>
      <c r="I10" s="147"/>
      <c r="J10" s="155"/>
      <c r="K10" s="155"/>
      <c r="L10" s="158"/>
      <c r="M10" s="160"/>
      <c r="N10" s="163"/>
    </row>
    <row r="11" spans="2:19" ht="57.75" customHeight="1" x14ac:dyDescent="0.2">
      <c r="B11" s="3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153"/>
      <c r="H11" s="149"/>
      <c r="I11" s="150"/>
      <c r="J11" s="156"/>
      <c r="K11" s="156"/>
      <c r="L11" s="159"/>
      <c r="M11" s="161"/>
      <c r="N11" s="163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64" t="s">
        <v>16</v>
      </c>
      <c r="H12" s="165"/>
      <c r="I12" s="166"/>
      <c r="J12" s="9">
        <v>30</v>
      </c>
      <c r="K12" s="9">
        <v>9995</v>
      </c>
      <c r="L12" s="10" t="s">
        <v>17</v>
      </c>
      <c r="M12" s="10" t="s">
        <v>18</v>
      </c>
      <c r="N12" s="11">
        <f>SUM(N13:N18)</f>
        <v>91369881.890000001</v>
      </c>
    </row>
    <row r="13" spans="2:19" ht="15.75" x14ac:dyDescent="0.25">
      <c r="B13" s="12"/>
      <c r="C13" s="13"/>
      <c r="D13" s="13"/>
      <c r="E13" s="14"/>
      <c r="F13" s="14"/>
      <c r="G13" s="167"/>
      <c r="H13" s="168"/>
      <c r="I13" s="169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09"/>
      <c r="H14" s="110"/>
      <c r="I14" s="111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24" t="s">
        <v>19</v>
      </c>
      <c r="H15" s="125"/>
      <c r="I15" s="126"/>
      <c r="J15" s="28"/>
      <c r="K15" s="28"/>
      <c r="L15" s="29"/>
      <c r="M15" s="29"/>
      <c r="N15" s="30">
        <v>91369881.890000001</v>
      </c>
      <c r="S15" s="31"/>
    </row>
    <row r="16" spans="2:19" ht="15.75" x14ac:dyDescent="0.25">
      <c r="B16" s="18"/>
      <c r="C16" s="19"/>
      <c r="D16" s="19"/>
      <c r="E16" s="20"/>
      <c r="F16" s="20"/>
      <c r="G16" s="106"/>
      <c r="H16" s="107"/>
      <c r="I16" s="108"/>
      <c r="J16" s="21"/>
      <c r="K16" s="21"/>
      <c r="L16" s="32"/>
      <c r="M16" s="33"/>
      <c r="N16" s="34" t="s">
        <v>20</v>
      </c>
    </row>
    <row r="17" spans="2:14" ht="15.75" x14ac:dyDescent="0.25">
      <c r="B17" s="18"/>
      <c r="C17" s="19"/>
      <c r="D17" s="19"/>
      <c r="E17" s="20"/>
      <c r="F17" s="20"/>
      <c r="G17" s="109"/>
      <c r="H17" s="110"/>
      <c r="I17" s="111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09"/>
      <c r="H18" s="110"/>
      <c r="I18" s="111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27" t="s">
        <v>21</v>
      </c>
      <c r="H19" s="128"/>
      <c r="I19" s="129"/>
      <c r="J19" s="38">
        <v>30</v>
      </c>
      <c r="K19" s="38">
        <v>9998</v>
      </c>
      <c r="L19" s="39" t="s">
        <v>17</v>
      </c>
      <c r="M19" s="40" t="s">
        <v>18</v>
      </c>
      <c r="N19" s="41">
        <f>SUM(N21:N23)</f>
        <v>100551.51</v>
      </c>
    </row>
    <row r="20" spans="2:14" ht="15.75" x14ac:dyDescent="0.25">
      <c r="B20" s="42"/>
      <c r="C20" s="43"/>
      <c r="D20" s="43"/>
      <c r="E20" s="44"/>
      <c r="F20" s="44"/>
      <c r="G20" s="118"/>
      <c r="H20" s="119"/>
      <c r="I20" s="120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22</v>
      </c>
      <c r="G21" s="130" t="s">
        <v>23</v>
      </c>
      <c r="H21" s="131"/>
      <c r="I21" s="132"/>
      <c r="J21" s="28"/>
      <c r="K21" s="48"/>
      <c r="L21" s="49"/>
      <c r="M21" s="29"/>
      <c r="N21" s="50">
        <v>3210.37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24</v>
      </c>
      <c r="G22" s="133" t="s">
        <v>25</v>
      </c>
      <c r="H22" s="134"/>
      <c r="I22" s="135"/>
      <c r="J22" s="54"/>
      <c r="K22" s="55"/>
      <c r="L22" s="29"/>
      <c r="M22" s="56"/>
      <c r="N22" s="50">
        <v>97341.14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26</v>
      </c>
      <c r="G23" s="133" t="s">
        <v>27</v>
      </c>
      <c r="H23" s="134"/>
      <c r="I23" s="135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95"/>
      <c r="H24" s="96"/>
      <c r="I24" s="97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09"/>
      <c r="H25" s="110"/>
      <c r="I25" s="111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27" t="s">
        <v>28</v>
      </c>
      <c r="H26" s="128"/>
      <c r="I26" s="129"/>
      <c r="J26" s="38">
        <v>30</v>
      </c>
      <c r="K26" s="38">
        <v>9998</v>
      </c>
      <c r="L26" s="40" t="s">
        <v>17</v>
      </c>
      <c r="M26" s="40" t="s">
        <v>18</v>
      </c>
      <c r="N26" s="41">
        <f>SUM(N28:N31)</f>
        <v>548456.29</v>
      </c>
    </row>
    <row r="27" spans="2:14" ht="15.75" x14ac:dyDescent="0.25">
      <c r="B27" s="42"/>
      <c r="C27" s="43"/>
      <c r="D27" s="43"/>
      <c r="E27" s="44"/>
      <c r="F27" s="44"/>
      <c r="G27" s="118"/>
      <c r="H27" s="119"/>
      <c r="I27" s="120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95"/>
      <c r="H28" s="96"/>
      <c r="I28" s="97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22</v>
      </c>
      <c r="G29" s="124" t="s">
        <v>29</v>
      </c>
      <c r="H29" s="125"/>
      <c r="I29" s="126"/>
      <c r="J29" s="28"/>
      <c r="K29" s="48"/>
      <c r="L29" s="29"/>
      <c r="M29" s="29"/>
      <c r="N29" s="30">
        <v>548456.29</v>
      </c>
    </row>
    <row r="30" spans="2:14" ht="15.75" x14ac:dyDescent="0.25">
      <c r="B30" s="18"/>
      <c r="C30" s="19"/>
      <c r="D30" s="19"/>
      <c r="E30" s="20"/>
      <c r="F30" s="20"/>
      <c r="G30" s="106"/>
      <c r="H30" s="107"/>
      <c r="I30" s="108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09"/>
      <c r="H31" s="110"/>
      <c r="I31" s="111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12" t="s">
        <v>30</v>
      </c>
      <c r="H32" s="113"/>
      <c r="I32" s="114"/>
      <c r="J32" s="60"/>
      <c r="K32" s="60"/>
      <c r="L32" s="61"/>
      <c r="M32" s="62"/>
      <c r="N32" s="41">
        <f>+N26+N19+N12</f>
        <v>92018889.689999998</v>
      </c>
    </row>
    <row r="33" spans="2:19" ht="15.75" x14ac:dyDescent="0.25">
      <c r="B33" s="18"/>
      <c r="C33" s="19"/>
      <c r="D33" s="19"/>
      <c r="E33" s="20"/>
      <c r="F33" s="20"/>
      <c r="G33" s="95"/>
      <c r="H33" s="96"/>
      <c r="I33" s="97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95"/>
      <c r="H34" s="96"/>
      <c r="I34" s="97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15" t="s">
        <v>31</v>
      </c>
      <c r="H35" s="116"/>
      <c r="I35" s="117"/>
      <c r="J35" s="38">
        <v>30</v>
      </c>
      <c r="K35" s="38" t="s">
        <v>32</v>
      </c>
      <c r="L35" s="62" t="s">
        <v>32</v>
      </c>
      <c r="M35" s="62" t="s">
        <v>32</v>
      </c>
      <c r="N35" s="64">
        <f>SUM(N36:N44)</f>
        <v>-26982760.849999905</v>
      </c>
      <c r="O35" s="65"/>
    </row>
    <row r="36" spans="2:19" ht="15.75" x14ac:dyDescent="0.25">
      <c r="B36" s="12"/>
      <c r="C36" s="13"/>
      <c r="D36" s="13"/>
      <c r="E36" s="14"/>
      <c r="F36" s="14"/>
      <c r="G36" s="118"/>
      <c r="H36" s="119"/>
      <c r="I36" s="120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95"/>
      <c r="H37" s="96"/>
      <c r="I37" s="97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21"/>
      <c r="H38" s="122"/>
      <c r="I38" s="123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21" t="s">
        <v>33</v>
      </c>
      <c r="H39" s="122"/>
      <c r="I39" s="123"/>
      <c r="J39" s="69"/>
      <c r="K39" s="69"/>
      <c r="L39" s="69"/>
      <c r="M39" s="69"/>
      <c r="N39" s="63">
        <v>-26982760.849999905</v>
      </c>
      <c r="O39" s="1" t="s">
        <v>20</v>
      </c>
      <c r="Q39" s="98"/>
      <c r="R39" s="98"/>
      <c r="S39" s="98"/>
    </row>
    <row r="40" spans="2:19" ht="15.75" x14ac:dyDescent="0.25">
      <c r="B40" s="70"/>
      <c r="C40" s="71"/>
      <c r="D40" s="71"/>
      <c r="E40" s="72"/>
      <c r="F40" s="72"/>
      <c r="G40" s="103"/>
      <c r="H40" s="104"/>
      <c r="I40" s="105"/>
      <c r="J40" s="73"/>
      <c r="K40" s="73"/>
      <c r="L40" s="32"/>
      <c r="M40" s="33"/>
      <c r="N40" s="34"/>
      <c r="O40" s="74"/>
      <c r="Q40" s="98"/>
      <c r="R40" s="98"/>
      <c r="S40" s="98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95"/>
      <c r="H43" s="96"/>
      <c r="I43" s="97"/>
      <c r="J43" s="21"/>
      <c r="K43" s="21"/>
      <c r="L43" s="45"/>
      <c r="M43" s="46"/>
      <c r="N43" s="79"/>
      <c r="Q43" s="98"/>
      <c r="R43" s="98"/>
      <c r="S43" s="98"/>
    </row>
    <row r="44" spans="2:19" ht="15.75" x14ac:dyDescent="0.25">
      <c r="B44" s="80"/>
      <c r="C44" s="81"/>
      <c r="D44" s="81"/>
      <c r="E44" s="82"/>
      <c r="F44" s="82"/>
      <c r="G44" s="95"/>
      <c r="H44" s="96"/>
      <c r="I44" s="97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99" t="s">
        <v>34</v>
      </c>
      <c r="H45" s="100"/>
      <c r="I45" s="101"/>
      <c r="J45" s="86"/>
      <c r="K45" s="86"/>
      <c r="L45" s="87"/>
      <c r="M45" s="87"/>
      <c r="N45" s="88">
        <f>+N32-N35</f>
        <v>119001650.5399999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20</v>
      </c>
      <c r="R52" s="2" t="s">
        <v>20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20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20</v>
      </c>
      <c r="T54" s="31" t="s">
        <v>20</v>
      </c>
    </row>
    <row r="55" spans="2:20" ht="15" x14ac:dyDescent="0.25">
      <c r="B55" s="102" t="s">
        <v>35</v>
      </c>
      <c r="C55" s="102"/>
      <c r="D55" s="102"/>
      <c r="E55" s="102"/>
      <c r="F55" s="102"/>
      <c r="G55" s="102"/>
      <c r="K55" s="102" t="s">
        <v>36</v>
      </c>
      <c r="L55" s="102"/>
      <c r="M55" s="102"/>
      <c r="N55" s="102"/>
      <c r="O55" s="90"/>
    </row>
    <row r="56" spans="2:20" ht="24" customHeight="1" x14ac:dyDescent="0.25">
      <c r="B56" s="93" t="s">
        <v>37</v>
      </c>
      <c r="C56" s="93"/>
      <c r="D56" s="93"/>
      <c r="E56" s="93"/>
      <c r="F56" s="93"/>
      <c r="G56" s="93"/>
      <c r="K56" s="94" t="s">
        <v>38</v>
      </c>
      <c r="L56" s="94"/>
      <c r="M56" s="94"/>
      <c r="N56" s="94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JUNIO 2023</vt:lpstr>
      <vt:lpstr>'INFORME INGRESOS JUNIO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2023-06-16T15:14:36Z</cp:lastPrinted>
  <dcterms:created xsi:type="dcterms:W3CDTF">2023-04-18T16:33:01Z</dcterms:created>
  <dcterms:modified xsi:type="dcterms:W3CDTF">2023-07-12T16:43:56Z</dcterms:modified>
</cp:coreProperties>
</file>