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30.1.4\File Server\Compartido\Carpeta Compartida ( planificacion y desarrollo)\GESTION DE ESTADISTICAS\EDITABLES\SERVICIOS\2021\T4\"/>
    </mc:Choice>
  </mc:AlternateContent>
  <bookViews>
    <workbookView xWindow="0" yWindow="0" windowWidth="20490" windowHeight="7050"/>
  </bookViews>
  <sheets>
    <sheet name="Año" sheetId="5" r:id="rId1"/>
    <sheet name="Sheet1" sheetId="6" r:id="rId2"/>
  </sheets>
  <definedNames>
    <definedName name="_xlnm.Print_Area" localSheetId="0">Año!$A$1:$T$52</definedName>
  </definedNames>
  <calcPr calcId="162913"/>
</workbook>
</file>

<file path=xl/calcChain.xml><?xml version="1.0" encoding="utf-8"?>
<calcChain xmlns="http://schemas.openxmlformats.org/spreadsheetml/2006/main">
  <c r="S8" i="5" l="1"/>
  <c r="T9" i="5"/>
  <c r="S9" i="5"/>
  <c r="S17" i="5" l="1"/>
  <c r="S16" i="5"/>
  <c r="S10" i="5" l="1"/>
  <c r="T10" i="5" s="1"/>
  <c r="T8" i="5"/>
  <c r="O10" i="5" l="1"/>
  <c r="O9" i="5"/>
  <c r="O8" i="5"/>
  <c r="O17" i="5" l="1"/>
  <c r="O16" i="5"/>
  <c r="K8" i="5" l="1"/>
  <c r="K9" i="5" l="1"/>
  <c r="K10" i="5"/>
  <c r="K17" i="5"/>
  <c r="K16" i="5"/>
  <c r="G8" i="5" l="1"/>
  <c r="G10" i="5"/>
  <c r="G9" i="5"/>
  <c r="G17" i="5" l="1"/>
  <c r="T17" i="5" s="1"/>
  <c r="G16" i="5"/>
  <c r="T16" i="5" s="1"/>
</calcChain>
</file>

<file path=xl/sharedStrings.xml><?xml version="1.0" encoding="utf-8"?>
<sst xmlns="http://schemas.openxmlformats.org/spreadsheetml/2006/main" count="68" uniqueCount="41">
  <si>
    <t xml:space="preserve">Cantidad de Usuarios </t>
  </si>
  <si>
    <t>Segundo Trimestre</t>
  </si>
  <si>
    <t>Primer Trimestre</t>
  </si>
  <si>
    <t>Cantidad de Solicitudes</t>
  </si>
  <si>
    <t>Enero</t>
  </si>
  <si>
    <t>Febrero</t>
  </si>
  <si>
    <t>Marzo</t>
  </si>
  <si>
    <t>Abril</t>
  </si>
  <si>
    <t xml:space="preserve">Mayo </t>
  </si>
  <si>
    <t>Junio</t>
  </si>
  <si>
    <t>USO DE SALONES PROTOCOLARES</t>
  </si>
  <si>
    <t>N/A</t>
  </si>
  <si>
    <t>TOTAL 1T</t>
  </si>
  <si>
    <t>TOTAL 2T</t>
  </si>
  <si>
    <t>Ingresos Generados RD$</t>
  </si>
  <si>
    <r>
      <t>Ingresos Generados en RD</t>
    </r>
    <r>
      <rPr>
        <b/>
        <sz val="11"/>
        <color theme="1"/>
        <rFont val="Calibri"/>
        <family val="2"/>
      </rPr>
      <t>$</t>
    </r>
  </si>
  <si>
    <t>USO DE FACILIDADES DEL HELIPUERTO DE SANTO DOMINGO</t>
  </si>
  <si>
    <t>DEPARTAMENTO DE PLANIFICACIÓN Y DESARROLLO</t>
  </si>
  <si>
    <t>ELABORADO POR:</t>
  </si>
  <si>
    <t>Tercer Trimestre</t>
  </si>
  <si>
    <t>TOTAL 3T</t>
  </si>
  <si>
    <t>Julio</t>
  </si>
  <si>
    <t>Agosto</t>
  </si>
  <si>
    <t>Septiembre</t>
  </si>
  <si>
    <t>VERSIÓN 1.0</t>
  </si>
  <si>
    <t>INFORME ESTADÍSTICO DE SERVICIOS</t>
  </si>
  <si>
    <t>F.DPYD.EST.01.01</t>
  </si>
  <si>
    <t>Cuarto Trimestre</t>
  </si>
  <si>
    <t>Octubre</t>
  </si>
  <si>
    <t>Noviembre</t>
  </si>
  <si>
    <t>Diciembre</t>
  </si>
  <si>
    <t>TOTAL GENERAL</t>
  </si>
  <si>
    <t>TOTAL 4T</t>
  </si>
  <si>
    <t>Cantidad de Tickets Vendidos</t>
  </si>
  <si>
    <t>Periodo: 2021</t>
  </si>
  <si>
    <t>MARIA DEL CARMEN MENDEZ</t>
  </si>
  <si>
    <t>Fuente: Informe Mensual de Notas Protocolares e Informe Trimestral de Entrada y Salida de Pasajeros.</t>
  </si>
  <si>
    <t>REVISADO POR:</t>
  </si>
  <si>
    <t>LUIS SEGURA</t>
  </si>
  <si>
    <t>ANALISTA DE PLANES, PROGRAMAS Y PROYECTOS</t>
  </si>
  <si>
    <t>DIRECTORA DE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</si>
</sst>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&quot;RD$&quot;#,##0.00"/>
    <numFmt numFmtId="165" formatCode="_(* #,##0_);_(* \(#,##0\);_(* &quot;-&quot;??_);_(@_)"/>
    <numFmt numFmtId="166" formatCode="_([$$-1C0A]* #,##0.00_);_([$$-1C0A]* \(#,##0.00\);_([$$-1C0A]* &quot;-&quot;??_);_(@_)"/>
    <numFmt numFmtId="167" formatCode="_-&quot;RD$&quot;* #,##0.00_-;\-&quot;RD$&quot;* #,##0.00_-;_-&quot;RD$&quot;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Times New Roman"/>
      <family val="1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rgb="FF3F7F9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1CE"/>
        <bgColor indexed="64"/>
      </patternFill>
    </fill>
    <fill>
      <patternFill patternType="solid">
        <fgColor rgb="FFB5B5B7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 applyBorder="1" applyAlignment="1">
      <alignment horizontal="left"/>
    </xf>
    <xf numFmtId="164" fontId="0" fillId="0" borderId="0" xfId="0" applyNumberFormat="1" applyBorder="1"/>
    <xf numFmtId="0" fontId="0" fillId="0" borderId="0" xfId="0" applyBorder="1"/>
    <xf numFmtId="165" fontId="0" fillId="0" borderId="1" xfId="1" applyNumberFormat="1" applyFont="1" applyBorder="1"/>
    <xf numFmtId="165" fontId="0" fillId="0" borderId="1" xfId="1" applyNumberFormat="1" applyFont="1" applyFill="1" applyBorder="1"/>
    <xf numFmtId="165" fontId="0" fillId="2" borderId="1" xfId="1" applyNumberFormat="1" applyFont="1" applyFill="1" applyBorder="1"/>
    <xf numFmtId="165" fontId="1" fillId="0" borderId="1" xfId="1" applyNumberFormat="1" applyFont="1" applyFill="1" applyBorder="1"/>
    <xf numFmtId="165" fontId="0" fillId="0" borderId="0" xfId="1" applyNumberFormat="1" applyFont="1"/>
    <xf numFmtId="164" fontId="1" fillId="0" borderId="0" xfId="0" applyNumberFormat="1" applyFont="1" applyBorder="1"/>
    <xf numFmtId="0" fontId="1" fillId="4" borderId="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65" fontId="1" fillId="0" borderId="1" xfId="1" applyNumberFormat="1" applyFont="1" applyBorder="1"/>
    <xf numFmtId="0" fontId="1" fillId="4" borderId="24" xfId="0" applyFont="1" applyFill="1" applyBorder="1" applyAlignment="1">
      <alignment vertical="center"/>
    </xf>
    <xf numFmtId="165" fontId="0" fillId="0" borderId="25" xfId="1" applyNumberFormat="1" applyFont="1" applyBorder="1"/>
    <xf numFmtId="0" fontId="1" fillId="4" borderId="24" xfId="0" applyFont="1" applyFill="1" applyBorder="1" applyAlignment="1"/>
    <xf numFmtId="165" fontId="0" fillId="0" borderId="25" xfId="1" applyNumberFormat="1" applyFont="1" applyFill="1" applyBorder="1"/>
    <xf numFmtId="0" fontId="0" fillId="0" borderId="19" xfId="0" applyBorder="1" applyAlignment="1">
      <alignment horizontal="center"/>
    </xf>
    <xf numFmtId="166" fontId="0" fillId="0" borderId="0" xfId="0" applyNumberFormat="1" applyAlignment="1">
      <alignment horizontal="left"/>
    </xf>
    <xf numFmtId="167" fontId="1" fillId="0" borderId="26" xfId="0" applyNumberFormat="1" applyFont="1" applyBorder="1" applyAlignment="1">
      <alignment horizontal="right" vertical="center"/>
    </xf>
    <xf numFmtId="167" fontId="1" fillId="0" borderId="18" xfId="0" applyNumberFormat="1" applyFont="1" applyBorder="1" applyAlignment="1">
      <alignment horizontal="right" vertical="center"/>
    </xf>
    <xf numFmtId="167" fontId="1" fillId="0" borderId="19" xfId="0" applyNumberFormat="1" applyFont="1" applyBorder="1" applyAlignment="1">
      <alignment horizontal="right" vertical="center"/>
    </xf>
    <xf numFmtId="165" fontId="1" fillId="0" borderId="12" xfId="0" applyNumberFormat="1" applyFont="1" applyBorder="1" applyAlignment="1">
      <alignment horizontal="right"/>
    </xf>
    <xf numFmtId="165" fontId="1" fillId="0" borderId="12" xfId="0" applyNumberFormat="1" applyFont="1" applyBorder="1" applyAlignment="1"/>
    <xf numFmtId="165" fontId="0" fillId="0" borderId="1" xfId="0" applyNumberFormat="1" applyBorder="1" applyAlignment="1">
      <alignment horizontal="right"/>
    </xf>
    <xf numFmtId="3" fontId="0" fillId="0" borderId="1" xfId="0" applyNumberFormat="1" applyBorder="1"/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1" fillId="4" borderId="23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165" fontId="1" fillId="0" borderId="13" xfId="1" applyNumberFormat="1" applyFont="1" applyBorder="1" applyAlignment="1">
      <alignment horizontal="left"/>
    </xf>
    <xf numFmtId="165" fontId="1" fillId="0" borderId="27" xfId="1" applyNumberFormat="1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4" borderId="7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1" fillId="0" borderId="25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166" fontId="1" fillId="0" borderId="26" xfId="0" applyNumberFormat="1" applyFont="1" applyBorder="1" applyAlignment="1">
      <alignment horizontal="left"/>
    </xf>
    <xf numFmtId="166" fontId="1" fillId="0" borderId="15" xfId="0" applyNumberFormat="1" applyFont="1" applyBorder="1" applyAlignment="1">
      <alignment horizontal="left"/>
    </xf>
    <xf numFmtId="0" fontId="4" fillId="0" borderId="2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71CE"/>
      <color rgb="FF3F7F9F"/>
      <color rgb="FFB5B5B7"/>
      <color rgb="FFF88D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latin typeface="+mn-lt"/>
              </a:rPr>
              <a:t>USO DE FACILIDADES DEL HELIPUERTO DE STO-DGO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Año!$B$8</c:f>
              <c:strCache>
                <c:ptCount val="1"/>
                <c:pt idx="0">
                  <c:v>Cantidad de Usuarios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multiLvlStrRef>
              <c:f>Año!$C$5:$R$7</c:f>
              <c:multiLvlStrCache>
                <c:ptCount val="16"/>
                <c:lvl>
                  <c:pt idx="1">
                    <c:v>Enero</c:v>
                  </c:pt>
                  <c:pt idx="2">
                    <c:v>Febrero</c:v>
                  </c:pt>
                  <c:pt idx="3">
                    <c:v>Marzo</c:v>
                  </c:pt>
                  <c:pt idx="4">
                    <c:v>TOTAL 1T</c:v>
                  </c:pt>
                  <c:pt idx="5">
                    <c:v>Abril</c:v>
                  </c:pt>
                  <c:pt idx="6">
                    <c:v>Mayo </c:v>
                  </c:pt>
                  <c:pt idx="7">
                    <c:v>Junio</c:v>
                  </c:pt>
                  <c:pt idx="8">
                    <c:v>TOTAL 2T</c:v>
                  </c:pt>
                  <c:pt idx="9">
                    <c:v>Julio</c:v>
                  </c:pt>
                  <c:pt idx="10">
                    <c:v>Agosto</c:v>
                  </c:pt>
                  <c:pt idx="11">
                    <c:v>Septiembre</c:v>
                  </c:pt>
                  <c:pt idx="12">
                    <c:v>TOTAL 3T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</c:lvl>
                <c:lvl>
                  <c:pt idx="1">
                    <c:v>Primer Trimestre</c:v>
                  </c:pt>
                  <c:pt idx="5">
                    <c:v>Segundo Trimestre</c:v>
                  </c:pt>
                  <c:pt idx="9">
                    <c:v>Tercer Trimestre</c:v>
                  </c:pt>
                  <c:pt idx="13">
                    <c:v>Cuarto Trimestre</c:v>
                  </c:pt>
                </c:lvl>
              </c:multiLvlStrCache>
            </c:multiLvlStrRef>
          </c:cat>
          <c:val>
            <c:numRef>
              <c:f>Año!$C$8:$R$8</c:f>
              <c:numCache>
                <c:formatCode>_(* #,##0_);_(* \(#,##0\);_(* "-"??_);_(@_)</c:formatCode>
                <c:ptCount val="16"/>
                <c:pt idx="1">
                  <c:v>275</c:v>
                </c:pt>
                <c:pt idx="2">
                  <c:v>458</c:v>
                </c:pt>
                <c:pt idx="3">
                  <c:v>586</c:v>
                </c:pt>
                <c:pt idx="4">
                  <c:v>1319</c:v>
                </c:pt>
                <c:pt idx="5">
                  <c:v>497</c:v>
                </c:pt>
                <c:pt idx="6">
                  <c:v>436</c:v>
                </c:pt>
                <c:pt idx="7">
                  <c:v>229</c:v>
                </c:pt>
                <c:pt idx="8">
                  <c:v>1162</c:v>
                </c:pt>
                <c:pt idx="9">
                  <c:v>478</c:v>
                </c:pt>
                <c:pt idx="10">
                  <c:v>398</c:v>
                </c:pt>
                <c:pt idx="11">
                  <c:v>324</c:v>
                </c:pt>
                <c:pt idx="12">
                  <c:v>1200</c:v>
                </c:pt>
                <c:pt idx="13">
                  <c:v>396</c:v>
                </c:pt>
                <c:pt idx="14">
                  <c:v>553</c:v>
                </c:pt>
                <c:pt idx="15" formatCode="General">
                  <c:v>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7-4085-AEA3-4B1CB69B4370}"/>
            </c:ext>
          </c:extLst>
        </c:ser>
        <c:ser>
          <c:idx val="1"/>
          <c:order val="1"/>
          <c:tx>
            <c:strRef>
              <c:f>Año!$B$9</c:f>
              <c:strCache>
                <c:ptCount val="1"/>
                <c:pt idx="0">
                  <c:v>Cantidad de Tickets Vendidos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multiLvlStrRef>
              <c:f>Año!$C$5:$R$7</c:f>
              <c:multiLvlStrCache>
                <c:ptCount val="16"/>
                <c:lvl>
                  <c:pt idx="1">
                    <c:v>Enero</c:v>
                  </c:pt>
                  <c:pt idx="2">
                    <c:v>Febrero</c:v>
                  </c:pt>
                  <c:pt idx="3">
                    <c:v>Marzo</c:v>
                  </c:pt>
                  <c:pt idx="4">
                    <c:v>TOTAL 1T</c:v>
                  </c:pt>
                  <c:pt idx="5">
                    <c:v>Abril</c:v>
                  </c:pt>
                  <c:pt idx="6">
                    <c:v>Mayo </c:v>
                  </c:pt>
                  <c:pt idx="7">
                    <c:v>Junio</c:v>
                  </c:pt>
                  <c:pt idx="8">
                    <c:v>TOTAL 2T</c:v>
                  </c:pt>
                  <c:pt idx="9">
                    <c:v>Julio</c:v>
                  </c:pt>
                  <c:pt idx="10">
                    <c:v>Agosto</c:v>
                  </c:pt>
                  <c:pt idx="11">
                    <c:v>Septiembre</c:v>
                  </c:pt>
                  <c:pt idx="12">
                    <c:v>TOTAL 3T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</c:lvl>
                <c:lvl>
                  <c:pt idx="1">
                    <c:v>Primer Trimestre</c:v>
                  </c:pt>
                  <c:pt idx="5">
                    <c:v>Segundo Trimestre</c:v>
                  </c:pt>
                  <c:pt idx="9">
                    <c:v>Tercer Trimestre</c:v>
                  </c:pt>
                  <c:pt idx="13">
                    <c:v>Cuarto Trimestre</c:v>
                  </c:pt>
                </c:lvl>
              </c:multiLvlStrCache>
            </c:multiLvlStrRef>
          </c:cat>
          <c:val>
            <c:numRef>
              <c:f>Año!$C$9:$R$9</c:f>
              <c:numCache>
                <c:formatCode>_(* #,##0_);_(* \(#,##0\);_(* "-"??_);_(@_)</c:formatCode>
                <c:ptCount val="16"/>
                <c:pt idx="1">
                  <c:v>105</c:v>
                </c:pt>
                <c:pt idx="2">
                  <c:v>117</c:v>
                </c:pt>
                <c:pt idx="3" formatCode="General">
                  <c:v>156</c:v>
                </c:pt>
                <c:pt idx="4">
                  <c:v>378</c:v>
                </c:pt>
                <c:pt idx="5">
                  <c:v>93</c:v>
                </c:pt>
                <c:pt idx="6">
                  <c:v>153</c:v>
                </c:pt>
                <c:pt idx="7">
                  <c:v>107</c:v>
                </c:pt>
                <c:pt idx="8">
                  <c:v>353</c:v>
                </c:pt>
                <c:pt idx="9">
                  <c:v>119</c:v>
                </c:pt>
                <c:pt idx="10">
                  <c:v>98</c:v>
                </c:pt>
                <c:pt idx="11">
                  <c:v>78</c:v>
                </c:pt>
                <c:pt idx="12">
                  <c:v>295</c:v>
                </c:pt>
                <c:pt idx="13">
                  <c:v>86</c:v>
                </c:pt>
                <c:pt idx="14" formatCode="General">
                  <c:v>151</c:v>
                </c:pt>
                <c:pt idx="15" formatCode="General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07-4085-AEA3-4B1CB69B4370}"/>
            </c:ext>
          </c:extLst>
        </c:ser>
        <c:ser>
          <c:idx val="2"/>
          <c:order val="2"/>
          <c:tx>
            <c:strRef>
              <c:f>Año!$B$10</c:f>
              <c:strCache>
                <c:ptCount val="1"/>
                <c:pt idx="0">
                  <c:v>Ingresos Generados en RD$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multiLvlStrRef>
              <c:f>Año!$C$5:$R$7</c:f>
              <c:multiLvlStrCache>
                <c:ptCount val="16"/>
                <c:lvl>
                  <c:pt idx="1">
                    <c:v>Enero</c:v>
                  </c:pt>
                  <c:pt idx="2">
                    <c:v>Febrero</c:v>
                  </c:pt>
                  <c:pt idx="3">
                    <c:v>Marzo</c:v>
                  </c:pt>
                  <c:pt idx="4">
                    <c:v>TOTAL 1T</c:v>
                  </c:pt>
                  <c:pt idx="5">
                    <c:v>Abril</c:v>
                  </c:pt>
                  <c:pt idx="6">
                    <c:v>Mayo </c:v>
                  </c:pt>
                  <c:pt idx="7">
                    <c:v>Junio</c:v>
                  </c:pt>
                  <c:pt idx="8">
                    <c:v>TOTAL 2T</c:v>
                  </c:pt>
                  <c:pt idx="9">
                    <c:v>Julio</c:v>
                  </c:pt>
                  <c:pt idx="10">
                    <c:v>Agosto</c:v>
                  </c:pt>
                  <c:pt idx="11">
                    <c:v>Septiembre</c:v>
                  </c:pt>
                  <c:pt idx="12">
                    <c:v>TOTAL 3T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</c:lvl>
                <c:lvl>
                  <c:pt idx="1">
                    <c:v>Primer Trimestre</c:v>
                  </c:pt>
                  <c:pt idx="5">
                    <c:v>Segundo Trimestre</c:v>
                  </c:pt>
                  <c:pt idx="9">
                    <c:v>Tercer Trimestre</c:v>
                  </c:pt>
                  <c:pt idx="13">
                    <c:v>Cuarto Trimestre</c:v>
                  </c:pt>
                </c:lvl>
              </c:multiLvlStrCache>
            </c:multiLvlStrRef>
          </c:cat>
          <c:val>
            <c:numRef>
              <c:f>Año!$C$10:$R$10</c:f>
              <c:numCache>
                <c:formatCode>_-"RD$"* #,##0.00_-;\-"RD$"* #,##0.00_-;_-"RD$"* "-"??_-;_-@_-</c:formatCode>
                <c:ptCount val="16"/>
                <c:pt idx="1">
                  <c:v>115844.6</c:v>
                </c:pt>
                <c:pt idx="2">
                  <c:v>128146</c:v>
                </c:pt>
                <c:pt idx="3">
                  <c:v>170507.5</c:v>
                </c:pt>
                <c:pt idx="4">
                  <c:v>414498.1</c:v>
                </c:pt>
                <c:pt idx="5">
                  <c:v>94590</c:v>
                </c:pt>
                <c:pt idx="6">
                  <c:v>167525</c:v>
                </c:pt>
                <c:pt idx="7">
                  <c:v>119025</c:v>
                </c:pt>
                <c:pt idx="8">
                  <c:v>381140</c:v>
                </c:pt>
                <c:pt idx="9">
                  <c:v>123625</c:v>
                </c:pt>
                <c:pt idx="10">
                  <c:v>118450</c:v>
                </c:pt>
                <c:pt idx="11">
                  <c:v>82732.399999999994</c:v>
                </c:pt>
                <c:pt idx="12">
                  <c:v>324807.40000000002</c:v>
                </c:pt>
                <c:pt idx="13">
                  <c:v>95502</c:v>
                </c:pt>
                <c:pt idx="14">
                  <c:v>159690</c:v>
                </c:pt>
                <c:pt idx="15">
                  <c:v>134538.6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07-4085-AEA3-4B1CB69B4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175920"/>
        <c:axId val="138176480"/>
        <c:axId val="0"/>
      </c:bar3DChart>
      <c:catAx>
        <c:axId val="13817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76480"/>
        <c:crosses val="autoZero"/>
        <c:auto val="1"/>
        <c:lblAlgn val="ctr"/>
        <c:lblOffset val="100"/>
        <c:noMultiLvlLbl val="0"/>
      </c:catAx>
      <c:valAx>
        <c:axId val="138176480"/>
        <c:scaling>
          <c:orientation val="minMax"/>
          <c:max val="34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75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USO DE SALONES PROTOCOLARES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Año!$B$16</c:f>
              <c:strCache>
                <c:ptCount val="1"/>
                <c:pt idx="0">
                  <c:v>Cantidad de Solicitudes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multiLvlStrRef>
              <c:f>Año!$C$13:$S$15</c:f>
              <c:multiLvlStrCache>
                <c:ptCount val="17"/>
                <c:lvl>
                  <c:pt idx="1">
                    <c:v>Enero</c:v>
                  </c:pt>
                  <c:pt idx="2">
                    <c:v>Febrero</c:v>
                  </c:pt>
                  <c:pt idx="3">
                    <c:v>Marzo</c:v>
                  </c:pt>
                  <c:pt idx="4">
                    <c:v>TOTAL 1T</c:v>
                  </c:pt>
                  <c:pt idx="5">
                    <c:v>Abril</c:v>
                  </c:pt>
                  <c:pt idx="6">
                    <c:v>Mayo </c:v>
                  </c:pt>
                  <c:pt idx="7">
                    <c:v>Junio</c:v>
                  </c:pt>
                  <c:pt idx="8">
                    <c:v>TOTAL 2T</c:v>
                  </c:pt>
                  <c:pt idx="9">
                    <c:v>Julio</c:v>
                  </c:pt>
                  <c:pt idx="10">
                    <c:v>Agosto</c:v>
                  </c:pt>
                  <c:pt idx="11">
                    <c:v>Septiembre</c:v>
                  </c:pt>
                  <c:pt idx="12">
                    <c:v>TOTAL 3T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TOTAL 4T</c:v>
                  </c:pt>
                </c:lvl>
                <c:lvl>
                  <c:pt idx="1">
                    <c:v>Primer Trimestre</c:v>
                  </c:pt>
                  <c:pt idx="5">
                    <c:v>Segundo Trimestre</c:v>
                  </c:pt>
                  <c:pt idx="9">
                    <c:v>Tercer Trimestre</c:v>
                  </c:pt>
                  <c:pt idx="13">
                    <c:v>Cuarto Trimestre</c:v>
                  </c:pt>
                </c:lvl>
              </c:multiLvlStrCache>
            </c:multiLvlStrRef>
          </c:cat>
          <c:val>
            <c:numRef>
              <c:f>Año!$C$16:$S$16</c:f>
              <c:numCache>
                <c:formatCode>_(* #,##0_);_(* \(#,##0\);_(* "-"??_);_(@_)</c:formatCode>
                <c:ptCount val="17"/>
                <c:pt idx="1">
                  <c:v>180</c:v>
                </c:pt>
                <c:pt idx="2">
                  <c:v>160</c:v>
                </c:pt>
                <c:pt idx="3">
                  <c:v>279</c:v>
                </c:pt>
                <c:pt idx="4">
                  <c:v>619</c:v>
                </c:pt>
                <c:pt idx="5">
                  <c:v>242</c:v>
                </c:pt>
                <c:pt idx="6">
                  <c:v>317</c:v>
                </c:pt>
                <c:pt idx="7">
                  <c:v>283</c:v>
                </c:pt>
                <c:pt idx="8">
                  <c:v>842</c:v>
                </c:pt>
                <c:pt idx="9">
                  <c:v>272</c:v>
                </c:pt>
                <c:pt idx="10">
                  <c:v>269</c:v>
                </c:pt>
                <c:pt idx="11">
                  <c:v>296</c:v>
                </c:pt>
                <c:pt idx="12">
                  <c:v>837</c:v>
                </c:pt>
                <c:pt idx="13" formatCode="General">
                  <c:v>823</c:v>
                </c:pt>
                <c:pt idx="14" formatCode="General">
                  <c:v>828</c:v>
                </c:pt>
                <c:pt idx="15" formatCode="General">
                  <c:v>825</c:v>
                </c:pt>
                <c:pt idx="16">
                  <c:v>2476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98-4B06-B87E-684F976FB13F}"/>
            </c:ext>
          </c:extLst>
        </c:ser>
        <c:ser>
          <c:idx val="1"/>
          <c:order val="1"/>
          <c:tx>
            <c:strRef>
              <c:f>Año!$B$17</c:f>
              <c:strCache>
                <c:ptCount val="1"/>
                <c:pt idx="0">
                  <c:v>Cantidad de Usuarios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multiLvlStrRef>
              <c:f>Año!$C$13:$S$15</c:f>
              <c:multiLvlStrCache>
                <c:ptCount val="17"/>
                <c:lvl>
                  <c:pt idx="1">
                    <c:v>Enero</c:v>
                  </c:pt>
                  <c:pt idx="2">
                    <c:v>Febrero</c:v>
                  </c:pt>
                  <c:pt idx="3">
                    <c:v>Marzo</c:v>
                  </c:pt>
                  <c:pt idx="4">
                    <c:v>TOTAL 1T</c:v>
                  </c:pt>
                  <c:pt idx="5">
                    <c:v>Abril</c:v>
                  </c:pt>
                  <c:pt idx="6">
                    <c:v>Mayo </c:v>
                  </c:pt>
                  <c:pt idx="7">
                    <c:v>Junio</c:v>
                  </c:pt>
                  <c:pt idx="8">
                    <c:v>TOTAL 2T</c:v>
                  </c:pt>
                  <c:pt idx="9">
                    <c:v>Julio</c:v>
                  </c:pt>
                  <c:pt idx="10">
                    <c:v>Agosto</c:v>
                  </c:pt>
                  <c:pt idx="11">
                    <c:v>Septiembre</c:v>
                  </c:pt>
                  <c:pt idx="12">
                    <c:v>TOTAL 3T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TOTAL 4T</c:v>
                  </c:pt>
                </c:lvl>
                <c:lvl>
                  <c:pt idx="1">
                    <c:v>Primer Trimestre</c:v>
                  </c:pt>
                  <c:pt idx="5">
                    <c:v>Segundo Trimestre</c:v>
                  </c:pt>
                  <c:pt idx="9">
                    <c:v>Tercer Trimestre</c:v>
                  </c:pt>
                  <c:pt idx="13">
                    <c:v>Cuarto Trimestre</c:v>
                  </c:pt>
                </c:lvl>
              </c:multiLvlStrCache>
            </c:multiLvlStrRef>
          </c:cat>
          <c:val>
            <c:numRef>
              <c:f>Año!$C$17:$S$17</c:f>
              <c:numCache>
                <c:formatCode>_(* #,##0_);_(* \(#,##0\);_(* "-"??_);_(@_)</c:formatCode>
                <c:ptCount val="17"/>
                <c:pt idx="1">
                  <c:v>554</c:v>
                </c:pt>
                <c:pt idx="2">
                  <c:v>325</c:v>
                </c:pt>
                <c:pt idx="3">
                  <c:v>1158</c:v>
                </c:pt>
                <c:pt idx="4">
                  <c:v>2037</c:v>
                </c:pt>
                <c:pt idx="5">
                  <c:v>1178</c:v>
                </c:pt>
                <c:pt idx="6">
                  <c:v>1160</c:v>
                </c:pt>
                <c:pt idx="7">
                  <c:v>949</c:v>
                </c:pt>
                <c:pt idx="8">
                  <c:v>3287</c:v>
                </c:pt>
                <c:pt idx="9">
                  <c:v>1123</c:v>
                </c:pt>
                <c:pt idx="10">
                  <c:v>1090</c:v>
                </c:pt>
                <c:pt idx="11">
                  <c:v>2176</c:v>
                </c:pt>
                <c:pt idx="12">
                  <c:v>4389</c:v>
                </c:pt>
                <c:pt idx="13">
                  <c:v>1500</c:v>
                </c:pt>
                <c:pt idx="14" formatCode="#,##0">
                  <c:v>1964</c:v>
                </c:pt>
                <c:pt idx="15" formatCode="General">
                  <c:v>1732</c:v>
                </c:pt>
                <c:pt idx="16">
                  <c:v>5196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98-4B06-B87E-684F976FB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518336"/>
        <c:axId val="202518896"/>
        <c:axId val="0"/>
      </c:bar3DChart>
      <c:catAx>
        <c:axId val="20251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518896"/>
        <c:crosses val="autoZero"/>
        <c:auto val="1"/>
        <c:lblAlgn val="ctr"/>
        <c:lblOffset val="100"/>
        <c:noMultiLvlLbl val="0"/>
      </c:catAx>
      <c:valAx>
        <c:axId val="20251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51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95250</xdr:rowOff>
    </xdr:from>
    <xdr:to>
      <xdr:col>8</xdr:col>
      <xdr:colOff>1059656</xdr:colOff>
      <xdr:row>38</xdr:row>
      <xdr:rowOff>11906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1242580</xdr:colOff>
      <xdr:row>18</xdr:row>
      <xdr:rowOff>167739</xdr:rowOff>
    </xdr:from>
    <xdr:to>
      <xdr:col>19</xdr:col>
      <xdr:colOff>1673678</xdr:colOff>
      <xdr:row>37</xdr:row>
      <xdr:rowOff>103909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154782</xdr:rowOff>
    </xdr:from>
    <xdr:to>
      <xdr:col>1</xdr:col>
      <xdr:colOff>2190749</xdr:colOff>
      <xdr:row>1</xdr:row>
      <xdr:rowOff>255866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4782"/>
          <a:ext cx="2262187" cy="577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49"/>
  <sheetViews>
    <sheetView showGridLines="0" tabSelected="1" view="pageBreakPreview" topLeftCell="A28" zoomScale="80" zoomScaleNormal="80" zoomScaleSheetLayoutView="80" zoomScalePageLayoutView="50" workbookViewId="0">
      <selection activeCell="S41" sqref="S41"/>
    </sheetView>
  </sheetViews>
  <sheetFormatPr defaultColWidth="11.42578125" defaultRowHeight="15" x14ac:dyDescent="0.25"/>
  <cols>
    <col min="1" max="1" width="1.140625" style="1" customWidth="1"/>
    <col min="2" max="2" width="33.140625" style="1" customWidth="1"/>
    <col min="3" max="3" width="4" style="1" customWidth="1"/>
    <col min="4" max="15" width="18.7109375" style="1" customWidth="1"/>
    <col min="16" max="16" width="18.28515625" style="1" customWidth="1"/>
    <col min="17" max="17" width="19.28515625" style="1" customWidth="1"/>
    <col min="18" max="18" width="20.85546875" style="1" customWidth="1"/>
    <col min="19" max="19" width="19.7109375" style="1" customWidth="1"/>
    <col min="20" max="20" width="26.28515625" style="1" customWidth="1"/>
    <col min="21" max="16384" width="11.42578125" style="1"/>
  </cols>
  <sheetData>
    <row r="1" spans="1:21" ht="37.5" customHeight="1" x14ac:dyDescent="0.25">
      <c r="B1" s="56"/>
      <c r="C1" s="58" t="s">
        <v>17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60"/>
      <c r="S1" s="54" t="s">
        <v>26</v>
      </c>
      <c r="T1" s="55"/>
    </row>
    <row r="2" spans="1:21" ht="42.75" customHeight="1" x14ac:dyDescent="0.25">
      <c r="B2" s="57"/>
      <c r="C2" s="61" t="s">
        <v>25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3"/>
      <c r="S2" s="54" t="s">
        <v>24</v>
      </c>
      <c r="T2" s="55"/>
    </row>
    <row r="4" spans="1:21" ht="15.75" thickBot="1" x14ac:dyDescent="0.3"/>
    <row r="5" spans="1:21" ht="22.5" customHeight="1" thickBot="1" x14ac:dyDescent="0.3">
      <c r="B5" s="34" t="s">
        <v>16</v>
      </c>
      <c r="C5" s="35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7"/>
      <c r="U5" s="5"/>
    </row>
    <row r="6" spans="1:21" x14ac:dyDescent="0.25">
      <c r="B6" s="44" t="s">
        <v>34</v>
      </c>
      <c r="C6" s="45"/>
      <c r="D6" s="48" t="s">
        <v>2</v>
      </c>
      <c r="E6" s="33"/>
      <c r="F6" s="33"/>
      <c r="G6" s="33"/>
      <c r="H6" s="33" t="s">
        <v>1</v>
      </c>
      <c r="I6" s="33"/>
      <c r="J6" s="33"/>
      <c r="K6" s="33"/>
      <c r="L6" s="33" t="s">
        <v>19</v>
      </c>
      <c r="M6" s="33"/>
      <c r="N6" s="33"/>
      <c r="O6" s="33"/>
      <c r="P6" s="33" t="s">
        <v>27</v>
      </c>
      <c r="Q6" s="33"/>
      <c r="R6" s="33"/>
      <c r="S6" s="33"/>
      <c r="T6" s="17"/>
    </row>
    <row r="7" spans="1:21" ht="18" customHeight="1" x14ac:dyDescent="0.25">
      <c r="B7" s="46"/>
      <c r="C7" s="47"/>
      <c r="D7" s="14" t="s">
        <v>4</v>
      </c>
      <c r="E7" s="12" t="s">
        <v>5</v>
      </c>
      <c r="F7" s="12" t="s">
        <v>6</v>
      </c>
      <c r="G7" s="12" t="s">
        <v>12</v>
      </c>
      <c r="H7" s="12" t="s">
        <v>7</v>
      </c>
      <c r="I7" s="12" t="s">
        <v>8</v>
      </c>
      <c r="J7" s="12" t="s">
        <v>9</v>
      </c>
      <c r="K7" s="15" t="s">
        <v>13</v>
      </c>
      <c r="L7" s="12" t="s">
        <v>21</v>
      </c>
      <c r="M7" s="12" t="s">
        <v>22</v>
      </c>
      <c r="N7" s="12" t="s">
        <v>23</v>
      </c>
      <c r="O7" s="15" t="s">
        <v>20</v>
      </c>
      <c r="P7" s="12" t="s">
        <v>28</v>
      </c>
      <c r="Q7" s="12" t="s">
        <v>29</v>
      </c>
      <c r="R7" s="12" t="s">
        <v>30</v>
      </c>
      <c r="S7" s="15" t="s">
        <v>32</v>
      </c>
      <c r="T7" s="13" t="s">
        <v>31</v>
      </c>
    </row>
    <row r="8" spans="1:21" ht="18" customHeight="1" x14ac:dyDescent="0.25">
      <c r="B8" s="38" t="s">
        <v>0</v>
      </c>
      <c r="C8" s="39"/>
      <c r="D8" s="18">
        <v>275</v>
      </c>
      <c r="E8" s="6">
        <v>458</v>
      </c>
      <c r="F8" s="7">
        <v>586</v>
      </c>
      <c r="G8" s="16">
        <f>SUM(D8:F8)</f>
        <v>1319</v>
      </c>
      <c r="H8" s="6">
        <v>497</v>
      </c>
      <c r="I8" s="6">
        <v>436</v>
      </c>
      <c r="J8" s="7">
        <v>229</v>
      </c>
      <c r="K8" s="16">
        <f>SUM(H8:J8)</f>
        <v>1162</v>
      </c>
      <c r="L8" s="8">
        <v>478</v>
      </c>
      <c r="M8" s="8">
        <v>398</v>
      </c>
      <c r="N8" s="6">
        <v>324</v>
      </c>
      <c r="O8" s="9">
        <f>SUM(L8:N8)</f>
        <v>1200</v>
      </c>
      <c r="P8" s="6">
        <v>396</v>
      </c>
      <c r="Q8" s="6">
        <v>553</v>
      </c>
      <c r="R8" s="31">
        <v>456</v>
      </c>
      <c r="S8" s="28">
        <f>SUM(P8:R8)</f>
        <v>1405</v>
      </c>
      <c r="T8" s="26">
        <f>+G8+K8+O8+S8</f>
        <v>5086</v>
      </c>
    </row>
    <row r="9" spans="1:21" ht="18" customHeight="1" x14ac:dyDescent="0.25">
      <c r="B9" s="50" t="s">
        <v>33</v>
      </c>
      <c r="C9" s="51"/>
      <c r="D9" s="18">
        <v>105</v>
      </c>
      <c r="E9" s="6">
        <v>117</v>
      </c>
      <c r="F9" s="5">
        <v>156</v>
      </c>
      <c r="G9" s="16">
        <f>SUM(D9:F9)</f>
        <v>378</v>
      </c>
      <c r="H9" s="6">
        <v>93</v>
      </c>
      <c r="I9" s="6">
        <v>153</v>
      </c>
      <c r="J9" s="7">
        <v>107</v>
      </c>
      <c r="K9" s="16">
        <f t="shared" ref="K9:K10" si="0">SUM(H9:J9)</f>
        <v>353</v>
      </c>
      <c r="L9" s="8">
        <v>119</v>
      </c>
      <c r="M9" s="8">
        <v>98</v>
      </c>
      <c r="N9" s="6">
        <v>78</v>
      </c>
      <c r="O9" s="9">
        <f>SUM(L9:N9)</f>
        <v>295</v>
      </c>
      <c r="P9" s="6">
        <v>86</v>
      </c>
      <c r="Q9" s="2">
        <v>151</v>
      </c>
      <c r="R9" s="31">
        <v>122</v>
      </c>
      <c r="S9" s="28">
        <f>SUM(P9:R9)</f>
        <v>359</v>
      </c>
      <c r="T9" s="26">
        <f>+G9+K9+O9+S9</f>
        <v>1385</v>
      </c>
    </row>
    <row r="10" spans="1:21" s="22" customFormat="1" ht="18" customHeight="1" thickBot="1" x14ac:dyDescent="0.3">
      <c r="B10" s="52" t="s">
        <v>15</v>
      </c>
      <c r="C10" s="53"/>
      <c r="D10" s="23">
        <v>115844.6</v>
      </c>
      <c r="E10" s="24">
        <v>128146</v>
      </c>
      <c r="F10" s="24">
        <v>170507.5</v>
      </c>
      <c r="G10" s="24">
        <f>SUM(D10:F10)</f>
        <v>414498.1</v>
      </c>
      <c r="H10" s="24">
        <v>94590</v>
      </c>
      <c r="I10" s="24">
        <v>167525</v>
      </c>
      <c r="J10" s="24">
        <v>119025</v>
      </c>
      <c r="K10" s="24">
        <f t="shared" si="0"/>
        <v>381140</v>
      </c>
      <c r="L10" s="24">
        <v>123625</v>
      </c>
      <c r="M10" s="24">
        <v>118450</v>
      </c>
      <c r="N10" s="24">
        <v>82732.399999999994</v>
      </c>
      <c r="O10" s="24">
        <f t="shared" ref="O10" si="1">SUM(L10:N10)</f>
        <v>324807.40000000002</v>
      </c>
      <c r="P10" s="24">
        <v>95502</v>
      </c>
      <c r="Q10" s="24">
        <v>159690</v>
      </c>
      <c r="R10" s="24">
        <v>134538.6</v>
      </c>
      <c r="S10" s="24">
        <f t="shared" ref="S10" si="2">SUM(P10:R10)</f>
        <v>389730.6</v>
      </c>
      <c r="T10" s="25">
        <f>+G10+K10+O10+S10</f>
        <v>1510176.1</v>
      </c>
    </row>
    <row r="11" spans="1:21" ht="18" customHeight="1" x14ac:dyDescent="0.25">
      <c r="A11" s="5"/>
      <c r="B11" s="3"/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1"/>
    </row>
    <row r="12" spans="1:21" ht="18" customHeight="1" thickBot="1" x14ac:dyDescent="0.3">
      <c r="A12" s="5"/>
      <c r="B12" s="3"/>
      <c r="C12" s="3"/>
      <c r="D12" s="4"/>
      <c r="E12" s="4"/>
      <c r="F12" s="4"/>
      <c r="H12" s="4"/>
      <c r="I12" s="4"/>
      <c r="J12" s="4"/>
      <c r="K12" s="4"/>
      <c r="L12" s="4"/>
      <c r="M12" s="4"/>
      <c r="N12" s="4"/>
      <c r="O12" s="4"/>
      <c r="P12" s="5"/>
    </row>
    <row r="13" spans="1:21" ht="22.5" customHeight="1" thickBot="1" x14ac:dyDescent="0.3">
      <c r="B13" s="34" t="s">
        <v>10</v>
      </c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7"/>
    </row>
    <row r="14" spans="1:21" ht="18" customHeight="1" x14ac:dyDescent="0.25">
      <c r="B14" s="44" t="s">
        <v>34</v>
      </c>
      <c r="C14" s="45"/>
      <c r="D14" s="48" t="s">
        <v>2</v>
      </c>
      <c r="E14" s="33"/>
      <c r="F14" s="33"/>
      <c r="G14" s="33"/>
      <c r="H14" s="33" t="s">
        <v>1</v>
      </c>
      <c r="I14" s="33"/>
      <c r="J14" s="33"/>
      <c r="K14" s="33"/>
      <c r="L14" s="33" t="s">
        <v>19</v>
      </c>
      <c r="M14" s="33"/>
      <c r="N14" s="33"/>
      <c r="O14" s="33"/>
      <c r="P14" s="33" t="s">
        <v>27</v>
      </c>
      <c r="Q14" s="33"/>
      <c r="R14" s="33"/>
      <c r="S14" s="33"/>
      <c r="T14" s="19"/>
    </row>
    <row r="15" spans="1:21" ht="18" customHeight="1" x14ac:dyDescent="0.25">
      <c r="B15" s="46"/>
      <c r="C15" s="47"/>
      <c r="D15" s="14" t="s">
        <v>4</v>
      </c>
      <c r="E15" s="12" t="s">
        <v>5</v>
      </c>
      <c r="F15" s="12" t="s">
        <v>6</v>
      </c>
      <c r="G15" s="12" t="s">
        <v>12</v>
      </c>
      <c r="H15" s="12" t="s">
        <v>7</v>
      </c>
      <c r="I15" s="12" t="s">
        <v>8</v>
      </c>
      <c r="J15" s="12" t="s">
        <v>9</v>
      </c>
      <c r="K15" s="15" t="s">
        <v>13</v>
      </c>
      <c r="L15" s="12" t="s">
        <v>21</v>
      </c>
      <c r="M15" s="12" t="s">
        <v>22</v>
      </c>
      <c r="N15" s="12" t="s">
        <v>23</v>
      </c>
      <c r="O15" s="15" t="s">
        <v>20</v>
      </c>
      <c r="P15" s="12" t="s">
        <v>28</v>
      </c>
      <c r="Q15" s="12" t="s">
        <v>29</v>
      </c>
      <c r="R15" s="12" t="s">
        <v>30</v>
      </c>
      <c r="S15" s="15" t="s">
        <v>32</v>
      </c>
      <c r="T15" s="13" t="s">
        <v>31</v>
      </c>
    </row>
    <row r="16" spans="1:21" ht="18" customHeight="1" x14ac:dyDescent="0.25">
      <c r="A16" s="10"/>
      <c r="B16" s="40" t="s">
        <v>3</v>
      </c>
      <c r="C16" s="41"/>
      <c r="D16" s="20">
        <v>180</v>
      </c>
      <c r="E16" s="7">
        <v>160</v>
      </c>
      <c r="F16" s="7">
        <v>279</v>
      </c>
      <c r="G16" s="9">
        <f>SUM(D16:F16)</f>
        <v>619</v>
      </c>
      <c r="H16" s="7">
        <v>242</v>
      </c>
      <c r="I16" s="7">
        <v>317</v>
      </c>
      <c r="J16" s="7">
        <v>283</v>
      </c>
      <c r="K16" s="9">
        <f>SUM(H16:J16)</f>
        <v>842</v>
      </c>
      <c r="L16" s="8">
        <v>272</v>
      </c>
      <c r="M16" s="8">
        <v>269</v>
      </c>
      <c r="N16" s="6">
        <v>296</v>
      </c>
      <c r="O16" s="9">
        <f>SUM(L16:N16)</f>
        <v>837</v>
      </c>
      <c r="P16" s="2">
        <v>823</v>
      </c>
      <c r="Q16" s="2">
        <v>828</v>
      </c>
      <c r="R16" s="2">
        <v>825</v>
      </c>
      <c r="S16" s="30">
        <f>SUM(P16:R16)</f>
        <v>2476</v>
      </c>
      <c r="T16" s="27">
        <f>+G16+K16+O16</f>
        <v>2298</v>
      </c>
    </row>
    <row r="17" spans="1:20" ht="18" customHeight="1" x14ac:dyDescent="0.25">
      <c r="A17" s="10"/>
      <c r="B17" s="40" t="s">
        <v>0</v>
      </c>
      <c r="C17" s="41"/>
      <c r="D17" s="20">
        <v>554</v>
      </c>
      <c r="E17" s="7">
        <v>325</v>
      </c>
      <c r="F17" s="7">
        <v>1158</v>
      </c>
      <c r="G17" s="9">
        <f>SUM(D17:F17)</f>
        <v>2037</v>
      </c>
      <c r="H17" s="7">
        <v>1178</v>
      </c>
      <c r="I17" s="7">
        <v>1160</v>
      </c>
      <c r="J17" s="7">
        <v>949</v>
      </c>
      <c r="K17" s="9">
        <f>SUM(H17:J17)</f>
        <v>3287</v>
      </c>
      <c r="L17" s="8">
        <v>1123</v>
      </c>
      <c r="M17" s="8">
        <v>1090</v>
      </c>
      <c r="N17" s="6">
        <v>2176</v>
      </c>
      <c r="O17" s="9">
        <f>SUM(L17:N17)</f>
        <v>4389</v>
      </c>
      <c r="P17" s="6">
        <v>1500</v>
      </c>
      <c r="Q17" s="29">
        <v>1964</v>
      </c>
      <c r="R17" s="2">
        <v>1732</v>
      </c>
      <c r="S17" s="30">
        <f>SUM(P17:R17)</f>
        <v>5196</v>
      </c>
      <c r="T17" s="27">
        <f>+G17+K17+O17</f>
        <v>9713</v>
      </c>
    </row>
    <row r="18" spans="1:20" ht="18" customHeight="1" thickBot="1" x14ac:dyDescent="0.3">
      <c r="B18" s="42" t="s">
        <v>14</v>
      </c>
      <c r="C18" s="43"/>
      <c r="D18" s="49" t="s">
        <v>11</v>
      </c>
      <c r="E18" s="32"/>
      <c r="F18" s="32"/>
      <c r="G18" s="32"/>
      <c r="H18" s="32" t="s">
        <v>11</v>
      </c>
      <c r="I18" s="32"/>
      <c r="J18" s="32"/>
      <c r="K18" s="32"/>
      <c r="L18" s="32" t="s">
        <v>11</v>
      </c>
      <c r="M18" s="32"/>
      <c r="N18" s="32"/>
      <c r="O18" s="32"/>
      <c r="P18" s="32" t="s">
        <v>11</v>
      </c>
      <c r="Q18" s="32"/>
      <c r="R18" s="32"/>
      <c r="S18" s="32"/>
      <c r="T18" s="21" t="s">
        <v>11</v>
      </c>
    </row>
    <row r="40" spans="1:17" x14ac:dyDescent="0.25">
      <c r="B40" s="5" t="s">
        <v>36</v>
      </c>
    </row>
    <row r="42" spans="1:17" ht="15.75" thickBot="1" x14ac:dyDescent="0.3">
      <c r="A42" s="5"/>
      <c r="C42" s="5"/>
    </row>
    <row r="43" spans="1:17" ht="15.75" thickBot="1" x14ac:dyDescent="0.3">
      <c r="A43" s="5"/>
      <c r="B43" s="34" t="s">
        <v>18</v>
      </c>
      <c r="C43" s="35"/>
      <c r="D43" s="35"/>
      <c r="E43" s="35"/>
      <c r="F43" s="64"/>
      <c r="M43" s="34" t="s">
        <v>37</v>
      </c>
      <c r="N43" s="35"/>
      <c r="O43" s="35"/>
      <c r="P43" s="35"/>
      <c r="Q43" s="64"/>
    </row>
    <row r="44" spans="1:17" x14ac:dyDescent="0.25">
      <c r="A44" s="5"/>
      <c r="B44" s="68"/>
      <c r="C44" s="69"/>
      <c r="D44" s="69"/>
      <c r="E44" s="69"/>
      <c r="F44" s="70"/>
      <c r="M44" s="68"/>
      <c r="N44" s="69"/>
      <c r="O44" s="69"/>
      <c r="P44" s="69"/>
      <c r="Q44" s="70"/>
    </row>
    <row r="45" spans="1:17" x14ac:dyDescent="0.25">
      <c r="B45" s="65"/>
      <c r="C45" s="66"/>
      <c r="D45" s="66"/>
      <c r="E45" s="66"/>
      <c r="F45" s="67"/>
      <c r="M45" s="65"/>
      <c r="N45" s="66"/>
      <c r="O45" s="66"/>
      <c r="P45" s="66"/>
      <c r="Q45" s="67"/>
    </row>
    <row r="46" spans="1:17" x14ac:dyDescent="0.25">
      <c r="B46" s="65"/>
      <c r="C46" s="66"/>
      <c r="D46" s="66"/>
      <c r="E46" s="66"/>
      <c r="F46" s="67"/>
      <c r="M46" s="65"/>
      <c r="N46" s="66"/>
      <c r="O46" s="66"/>
      <c r="P46" s="66"/>
      <c r="Q46" s="67"/>
    </row>
    <row r="47" spans="1:17" ht="15.75" thickBot="1" x14ac:dyDescent="0.3">
      <c r="B47" s="71"/>
      <c r="C47" s="72"/>
      <c r="D47" s="72"/>
      <c r="E47" s="72"/>
      <c r="F47" s="73"/>
      <c r="M47" s="71"/>
      <c r="N47" s="72"/>
      <c r="O47" s="72"/>
      <c r="P47" s="72"/>
      <c r="Q47" s="73"/>
    </row>
    <row r="48" spans="1:17" ht="15.75" thickBot="1" x14ac:dyDescent="0.3">
      <c r="B48" s="34" t="s">
        <v>38</v>
      </c>
      <c r="C48" s="35"/>
      <c r="D48" s="35"/>
      <c r="E48" s="35"/>
      <c r="F48" s="64"/>
      <c r="M48" s="34" t="s">
        <v>35</v>
      </c>
      <c r="N48" s="35"/>
      <c r="O48" s="35"/>
      <c r="P48" s="35"/>
      <c r="Q48" s="64"/>
    </row>
    <row r="49" spans="2:17" ht="15.75" thickBot="1" x14ac:dyDescent="0.3">
      <c r="B49" s="34" t="s">
        <v>39</v>
      </c>
      <c r="C49" s="35"/>
      <c r="D49" s="35"/>
      <c r="E49" s="35"/>
      <c r="F49" s="64"/>
      <c r="M49" s="34" t="s">
        <v>40</v>
      </c>
      <c r="N49" s="35"/>
      <c r="O49" s="35"/>
      <c r="P49" s="35"/>
      <c r="Q49" s="64"/>
    </row>
  </sheetData>
  <mergeCells count="35">
    <mergeCell ref="B43:F43"/>
    <mergeCell ref="B48:F48"/>
    <mergeCell ref="B49:F49"/>
    <mergeCell ref="B44:F47"/>
    <mergeCell ref="M43:Q43"/>
    <mergeCell ref="M48:Q48"/>
    <mergeCell ref="M49:Q49"/>
    <mergeCell ref="M44:Q47"/>
    <mergeCell ref="S1:T1"/>
    <mergeCell ref="S2:T2"/>
    <mergeCell ref="B1:B2"/>
    <mergeCell ref="C1:R1"/>
    <mergeCell ref="C2:R2"/>
    <mergeCell ref="B9:C9"/>
    <mergeCell ref="B13:T13"/>
    <mergeCell ref="B6:C7"/>
    <mergeCell ref="D6:G6"/>
    <mergeCell ref="B10:C10"/>
    <mergeCell ref="L6:O6"/>
    <mergeCell ref="P18:S18"/>
    <mergeCell ref="P6:S6"/>
    <mergeCell ref="B5:T5"/>
    <mergeCell ref="P14:S14"/>
    <mergeCell ref="H6:K6"/>
    <mergeCell ref="B8:C8"/>
    <mergeCell ref="B17:C17"/>
    <mergeCell ref="B18:C18"/>
    <mergeCell ref="L14:O14"/>
    <mergeCell ref="L18:O18"/>
    <mergeCell ref="B14:C15"/>
    <mergeCell ref="D14:G14"/>
    <mergeCell ref="H14:K14"/>
    <mergeCell ref="B16:C16"/>
    <mergeCell ref="D18:G18"/>
    <mergeCell ref="H18:K18"/>
  </mergeCells>
  <pageMargins left="0.7" right="0.7" top="0.75" bottom="0.75" header="0.3" footer="0.3"/>
  <pageSetup paperSize="5" scale="43" fitToHeight="0" orientation="landscape" r:id="rId1"/>
  <headerFooter>
    <oddFooter>&amp;L&amp;7Diciembre 2018&amp;C&amp;7DOCUMENTO CONTROLADO
SGC-DA&amp;R&amp;9Página &amp;P de &amp;N</oddFooter>
  </headerFooter>
  <colBreaks count="1" manualBreakCount="1">
    <brk id="20" max="4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Año</vt:lpstr>
      <vt:lpstr>Sheet1</vt:lpstr>
      <vt:lpstr>Año!Print_Area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 JSeijas</dc:creator>
  <cp:lastModifiedBy>Luis Segura</cp:lastModifiedBy>
  <cp:lastPrinted>2022-01-07T19:21:02Z</cp:lastPrinted>
  <dcterms:created xsi:type="dcterms:W3CDTF">2015-03-24T16:54:13Z</dcterms:created>
  <dcterms:modified xsi:type="dcterms:W3CDTF">2022-01-07T19:21:13Z</dcterms:modified>
</cp:coreProperties>
</file>